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ЭтаКнига"/>
  <mc:AlternateContent xmlns:mc="http://schemas.openxmlformats.org/markup-compatibility/2006">
    <mc:Choice Requires="x15">
      <x15ac:absPath xmlns:x15ac="http://schemas.microsoft.com/office/spreadsheetml/2010/11/ac" url="C:\ZELMANOV\__Sentrum_ORDERS\2025\2025_OrderFORMs\2025-02_RU_OrderForm(EXP)\"/>
    </mc:Choice>
  </mc:AlternateContent>
  <xr:revisionPtr revIDLastSave="0" documentId="8_{788F6770-78F6-4C59-B893-4EF38D9A1BD3}" xr6:coauthVersionLast="47" xr6:coauthVersionMax="47" xr10:uidLastSave="{00000000-0000-0000-0000-000000000000}"/>
  <bookViews>
    <workbookView xWindow="-108" yWindow="-108" windowWidth="23256" windowHeight="12456" xr2:uid="{00000000-000D-0000-FFFF-FFFF00000000}"/>
  </bookViews>
  <sheets>
    <sheet name="Order Form RU EXP Feb 2025" sheetId="1" r:id="rId1"/>
    <sheet name="Лист1" sheetId="2" r:id="rId2"/>
  </sheets>
  <definedNames>
    <definedName name="_xlnm._FilterDatabase" localSheetId="0" hidden="1">'Order Form RU EXP Feb 2025'!$A$9:$AF$67</definedName>
    <definedName name="Discount">'Order Form RU EXP Feb 2025'!$M$7</definedName>
    <definedName name="EURO">'Order Form RU EXP Feb 2025'!$K$2</definedName>
    <definedName name="Q_1">'Order Form RU EXP Feb 2025'!$R$10</definedName>
    <definedName name="Q_2">'Order Form RU EXP Feb 2025'!$R$38</definedName>
    <definedName name="Q_3">'Order Form RU EXP Feb 2025'!#REF!</definedName>
    <definedName name="Q_All">'Order Form RU EXP Feb 2025'!$Q$69</definedName>
    <definedName name="S_1">'Order Form RU EXP Feb 2025'!$S$10</definedName>
    <definedName name="S_2">'Order Form RU EXP Feb 2025'!$S$38</definedName>
    <definedName name="S_3">'Order Form RU EXP Feb 2025'!#REF!</definedName>
    <definedName name="S_All">'Order Form RU EXP Feb 2025'!$R$69</definedName>
    <definedName name="_xlnm.Print_Titles" localSheetId="0">'Order Form RU EXP Feb 2025'!$9:$9</definedName>
    <definedName name="_xlnm.Print_Area" localSheetId="0">'Order Form RU EXP Feb 2025'!$A$1:$V$69</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47" i="1" l="1"/>
  <c r="Q27" i="1"/>
  <c r="T35" i="1"/>
  <c r="S35" i="1"/>
  <c r="Q35" i="1"/>
  <c r="T48" i="1"/>
  <c r="S48" i="1"/>
  <c r="Q48" i="1"/>
  <c r="T60" i="1"/>
  <c r="S60" i="1"/>
  <c r="Q60" i="1"/>
  <c r="T26" i="1"/>
  <c r="S26" i="1"/>
  <c r="Q26" i="1"/>
  <c r="T33" i="1"/>
  <c r="S33" i="1"/>
  <c r="Q33" i="1"/>
  <c r="T14" i="1"/>
  <c r="S14" i="1"/>
  <c r="Q14" i="1"/>
  <c r="T34" i="1"/>
  <c r="S34" i="1"/>
  <c r="Q34" i="1"/>
  <c r="T27" i="1"/>
  <c r="S27" i="1"/>
  <c r="C35" i="1"/>
  <c r="C48" i="1"/>
  <c r="C60" i="1"/>
  <c r="C26" i="1"/>
  <c r="C33" i="1"/>
  <c r="C14" i="1"/>
  <c r="C34" i="1"/>
  <c r="C27" i="1"/>
  <c r="P7" i="1"/>
  <c r="T46" i="1" l="1"/>
  <c r="S46" i="1"/>
  <c r="Q46" i="1"/>
  <c r="C46" i="1"/>
  <c r="T30" i="1"/>
  <c r="S30" i="1"/>
  <c r="Q30" i="1"/>
  <c r="C30" i="1"/>
  <c r="T16" i="1"/>
  <c r="S16" i="1"/>
  <c r="Q16" i="1"/>
  <c r="C16" i="1"/>
  <c r="T32" i="1"/>
  <c r="S32" i="1"/>
  <c r="Q32" i="1"/>
  <c r="T31" i="1"/>
  <c r="S31" i="1"/>
  <c r="Q31" i="1"/>
  <c r="T29" i="1"/>
  <c r="S29" i="1"/>
  <c r="Q29" i="1"/>
  <c r="T28" i="1"/>
  <c r="S28" i="1"/>
  <c r="Q28" i="1"/>
  <c r="T25" i="1"/>
  <c r="S25" i="1"/>
  <c r="Q25" i="1"/>
  <c r="T23" i="1"/>
  <c r="S23" i="1"/>
  <c r="Q23" i="1"/>
  <c r="T20" i="1"/>
  <c r="S20" i="1"/>
  <c r="Q20" i="1"/>
  <c r="T15" i="1"/>
  <c r="S15" i="1"/>
  <c r="Q15" i="1"/>
  <c r="T13" i="1"/>
  <c r="S13" i="1"/>
  <c r="Q13" i="1"/>
  <c r="T12" i="1"/>
  <c r="S12" i="1"/>
  <c r="Q12" i="1"/>
  <c r="T11" i="1"/>
  <c r="S11" i="1"/>
  <c r="Q11" i="1"/>
  <c r="T58" i="1"/>
  <c r="S58" i="1"/>
  <c r="Q58" i="1"/>
  <c r="T21" i="1"/>
  <c r="S21" i="1"/>
  <c r="Q21" i="1"/>
  <c r="T18" i="1"/>
  <c r="S18" i="1"/>
  <c r="Q18" i="1"/>
  <c r="T17" i="1"/>
  <c r="S17" i="1"/>
  <c r="Q17" i="1"/>
  <c r="T64" i="1"/>
  <c r="S64" i="1"/>
  <c r="Q64" i="1"/>
  <c r="T24" i="1"/>
  <c r="S24" i="1"/>
  <c r="Q24" i="1"/>
  <c r="T22" i="1"/>
  <c r="S22" i="1"/>
  <c r="Q22" i="1"/>
  <c r="T63" i="1"/>
  <c r="S63" i="1"/>
  <c r="Q63" i="1"/>
  <c r="T62" i="1"/>
  <c r="S62" i="1"/>
  <c r="Q62" i="1"/>
  <c r="T19" i="1"/>
  <c r="S19" i="1"/>
  <c r="Q19" i="1"/>
  <c r="T61" i="1"/>
  <c r="S61" i="1"/>
  <c r="Q61" i="1"/>
  <c r="T59" i="1"/>
  <c r="S59" i="1"/>
  <c r="Q59" i="1"/>
  <c r="T57" i="1"/>
  <c r="S57" i="1"/>
  <c r="Q57" i="1"/>
  <c r="T55" i="1"/>
  <c r="S55" i="1"/>
  <c r="Q55" i="1"/>
  <c r="T54" i="1"/>
  <c r="S54" i="1"/>
  <c r="Q54" i="1"/>
  <c r="T53" i="1"/>
  <c r="S53" i="1"/>
  <c r="Q53" i="1"/>
  <c r="T52" i="1"/>
  <c r="S52" i="1"/>
  <c r="Q52" i="1"/>
  <c r="T50" i="1"/>
  <c r="S50" i="1"/>
  <c r="Q50" i="1"/>
  <c r="T51" i="1"/>
  <c r="S51" i="1"/>
  <c r="Q51" i="1"/>
  <c r="T47" i="1"/>
  <c r="S47" i="1"/>
  <c r="Q47" i="1"/>
  <c r="T45" i="1"/>
  <c r="S45" i="1"/>
  <c r="Q45" i="1"/>
  <c r="T44" i="1"/>
  <c r="S44" i="1"/>
  <c r="Q44" i="1"/>
  <c r="T43" i="1"/>
  <c r="S43" i="1"/>
  <c r="Q43" i="1"/>
  <c r="T42" i="1"/>
  <c r="S42" i="1"/>
  <c r="Q42" i="1"/>
  <c r="T41" i="1"/>
  <c r="S41" i="1"/>
  <c r="Q41" i="1"/>
  <c r="T39" i="1"/>
  <c r="S39" i="1"/>
  <c r="Q39" i="1"/>
  <c r="T67" i="1"/>
  <c r="S67" i="1"/>
  <c r="Q67" i="1"/>
  <c r="T66" i="1"/>
  <c r="S66" i="1"/>
  <c r="Q66" i="1"/>
  <c r="T56" i="1"/>
  <c r="S56" i="1"/>
  <c r="Q56" i="1"/>
  <c r="T65" i="1"/>
  <c r="S65" i="1"/>
  <c r="Q65" i="1"/>
  <c r="T49" i="1"/>
  <c r="S49" i="1"/>
  <c r="Q49" i="1"/>
  <c r="T40" i="1"/>
  <c r="S40" i="1"/>
  <c r="Q40" i="1"/>
  <c r="C32" i="1"/>
  <c r="C31" i="1"/>
  <c r="C29" i="1"/>
  <c r="C28" i="1"/>
  <c r="C25" i="1"/>
  <c r="C23" i="1"/>
  <c r="C20" i="1"/>
  <c r="C15" i="1"/>
  <c r="C13" i="1"/>
  <c r="C12" i="1"/>
  <c r="C11" i="1"/>
  <c r="C58" i="1"/>
  <c r="C21" i="1"/>
  <c r="C18" i="1"/>
  <c r="C17" i="1"/>
  <c r="C64" i="1"/>
  <c r="C24" i="1"/>
  <c r="C22" i="1"/>
  <c r="C63" i="1"/>
  <c r="C62" i="1"/>
  <c r="C19" i="1"/>
  <c r="C61" i="1"/>
  <c r="C59" i="1"/>
  <c r="C57" i="1"/>
  <c r="C55" i="1"/>
  <c r="C54" i="1"/>
  <c r="C53" i="1"/>
  <c r="C52" i="1"/>
  <c r="C50" i="1"/>
  <c r="C51" i="1"/>
  <c r="C45" i="1"/>
  <c r="C44" i="1"/>
  <c r="C43" i="1"/>
  <c r="C42" i="1"/>
  <c r="C41" i="1"/>
  <c r="C39" i="1"/>
  <c r="C67" i="1"/>
  <c r="C66" i="1"/>
  <c r="C56" i="1"/>
  <c r="C65" i="1"/>
  <c r="C49" i="1"/>
  <c r="C40" i="1"/>
  <c r="Q37" i="1"/>
  <c r="Q9" i="1" l="1"/>
  <c r="D69" i="1" l="1"/>
  <c r="P6" i="1" l="1"/>
  <c r="P69" i="1" l="1"/>
  <c r="S38" i="1" l="1"/>
  <c r="R38" i="1"/>
  <c r="S10" i="1" l="1"/>
  <c r="R10" i="1" l="1"/>
  <c r="R6" i="1" s="1"/>
  <c r="R7" i="1" l="1"/>
  <c r="S6" i="1"/>
  <c r="R69" i="1" l="1"/>
  <c r="S7" i="1"/>
  <c r="S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Zelmanov</author>
    <author>ZelmanovIgor</author>
  </authors>
  <commentList>
    <comment ref="M7" authorId="0" shapeId="0" xr:uid="{00000000-0006-0000-0000-000001000000}">
      <text>
        <r>
          <rPr>
            <b/>
            <sz val="9"/>
            <color indexed="81"/>
            <rFont val="Tahoma"/>
            <family val="2"/>
            <charset val="204"/>
          </rPr>
          <t>Type in your Sentrum discount to get net prices.</t>
        </r>
      </text>
    </comment>
    <comment ref="R9" authorId="1" shapeId="0" xr:uid="{26A490C9-F34E-43C5-A97F-ACAA08727225}">
      <text>
        <r>
          <rPr>
            <b/>
            <sz val="9"/>
            <color indexed="81"/>
            <rFont val="Tahoma"/>
            <family val="2"/>
            <charset val="204"/>
          </rPr>
          <t>Help:
Place your order and set Auto Filter = "Non Blank"</t>
        </r>
        <r>
          <rPr>
            <sz val="9"/>
            <color indexed="81"/>
            <rFont val="Tahoma"/>
            <family val="2"/>
            <charset val="204"/>
          </rPr>
          <t xml:space="preserve">
</t>
        </r>
      </text>
    </comment>
    <comment ref="R37" authorId="1" shapeId="0" xr:uid="{D410A813-EDB0-40B8-9690-83C05ACDCB21}">
      <text>
        <r>
          <rPr>
            <b/>
            <sz val="9"/>
            <color indexed="81"/>
            <rFont val="Tahoma"/>
            <family val="2"/>
            <charset val="204"/>
          </rPr>
          <t>Help:
Place your order and set Auto Filter = "Non Blank"</t>
        </r>
        <r>
          <rPr>
            <sz val="9"/>
            <color indexed="81"/>
            <rFont val="Tahoma"/>
            <family val="2"/>
            <charset val="204"/>
          </rPr>
          <t xml:space="preserve">
</t>
        </r>
      </text>
    </comment>
  </commentList>
</comments>
</file>

<file path=xl/sharedStrings.xml><?xml version="1.0" encoding="utf-8"?>
<sst xmlns="http://schemas.openxmlformats.org/spreadsheetml/2006/main" count="1050" uniqueCount="607">
  <si>
    <t>Category</t>
  </si>
  <si>
    <t>Publisher</t>
  </si>
  <si>
    <t>Title (English)</t>
  </si>
  <si>
    <t>Year</t>
  </si>
  <si>
    <t>Annotaion  (English)</t>
  </si>
  <si>
    <t>#</t>
  </si>
  <si>
    <t>F</t>
  </si>
  <si>
    <t>Amount</t>
  </si>
  <si>
    <t>History</t>
  </si>
  <si>
    <t>NonFiction</t>
  </si>
  <si>
    <t>Adult Fiction Books</t>
  </si>
  <si>
    <t>Adult NonFiction Books</t>
  </si>
  <si>
    <t>EAN</t>
  </si>
  <si>
    <t>Fiction</t>
  </si>
  <si>
    <t>Total</t>
  </si>
  <si>
    <t>Series</t>
  </si>
  <si>
    <t>Book Cover</t>
  </si>
  <si>
    <t xml:space="preserve"> Author (English)</t>
  </si>
  <si>
    <t>Pages</t>
  </si>
  <si>
    <t>Picture (Full Image URL)</t>
  </si>
  <si>
    <t>Author (Original)</t>
  </si>
  <si>
    <t>Title (Original)</t>
  </si>
  <si>
    <t>Annotation (Original)</t>
  </si>
  <si>
    <t>Web: https://sentrumbookstore.com</t>
  </si>
  <si>
    <t>e-mail: ira@sentrummarketing.com</t>
  </si>
  <si>
    <t>F/ NF</t>
  </si>
  <si>
    <t>ISBN</t>
  </si>
  <si>
    <t>Author (transliteration)</t>
  </si>
  <si>
    <t>NF</t>
  </si>
  <si>
    <t>hardcover</t>
  </si>
  <si>
    <t>Biographies, Memoirs</t>
  </si>
  <si>
    <t>Philosophy, Politics, Social Sciences</t>
  </si>
  <si>
    <t>PO Number</t>
  </si>
  <si>
    <t>Your Library</t>
  </si>
  <si>
    <t>e-mail: elena@sentrummarketing.com</t>
  </si>
  <si>
    <t>titles</t>
  </si>
  <si>
    <t>Literature, Fiction</t>
  </si>
  <si>
    <t>Mystery, Thrillers</t>
  </si>
  <si>
    <r>
      <rPr>
        <b/>
        <sz val="28"/>
        <rFont val="Arial Narrow"/>
        <family val="2"/>
        <charset val="204"/>
      </rPr>
      <t>Sentrum Marketing, LLC.</t>
    </r>
    <r>
      <rPr>
        <b/>
        <i/>
        <sz val="20"/>
        <rFont val="CG Times"/>
        <family val="1"/>
      </rPr>
      <t xml:space="preserve">
</t>
    </r>
    <r>
      <rPr>
        <b/>
        <sz val="14"/>
        <rFont val="Arial Narrow"/>
        <family val="2"/>
        <charset val="204"/>
      </rPr>
      <t>45 Union St., Boston, MA 02135 Tel.: 617-770-3690</t>
    </r>
  </si>
  <si>
    <t>Cover</t>
  </si>
  <si>
    <t>Weight</t>
  </si>
  <si>
    <t>paperback</t>
  </si>
  <si>
    <t>OCLC</t>
  </si>
  <si>
    <t>Title (transliteration)</t>
  </si>
  <si>
    <t>Description (transliteration)</t>
  </si>
  <si>
    <t>Publisher  (transliteration)</t>
  </si>
  <si>
    <t>NONFICT</t>
  </si>
  <si>
    <t>FICT</t>
  </si>
  <si>
    <t>Tags</t>
  </si>
  <si>
    <t>Акунин, Борис</t>
  </si>
  <si>
    <t>Babook</t>
  </si>
  <si>
    <t>Akunin, Boris</t>
  </si>
  <si>
    <t>Your Order Quantity</t>
  </si>
  <si>
    <t>Глуховский, Дмитрий</t>
  </si>
  <si>
    <t>Glukhovsky, Dmitry</t>
  </si>
  <si>
    <t>политика</t>
  </si>
  <si>
    <t>Russian Language Books ORDER FORM February 2025</t>
  </si>
  <si>
    <t>Мы. Дневник падения</t>
  </si>
  <si>
    <t>«Мы. Дневник падения» — это попытка Дмитрия Глуховского ответить на вопрос «Что случилось с Россией?». Публицистические заметки и светские колонки, каждая из которых — всего лишь реакция на новости и мелочи жизни, складываются в историю путинского режима с 2012 года до войны в Украине. Уже из сегодняшнего дня, двигаясь шаг за шагом от события к событию, Глуховский показывает, как исчезала свобода и демократия, как зверели силовые ведомства, как возвращались призраки СССР, как милитаризовалась государственная идеология, как страна готовилась к войне. Каждый текст автор комментирует в 2024 году, рассматривая самого себя и свое собственное восприятие как исторический объект. «Мы. Дневник падения» с обескураживающей ясностью показывает, как много мы отказывались видеть, пока Россия методично и последовательно шла к воинственной тирании.</t>
  </si>
  <si>
    <t>Vidim Books</t>
  </si>
  <si>
    <t>We. The diary of the fall</t>
  </si>
  <si>
    <t>"We are. Diary of the Fall" is an attempt by Dmitry Glukhovsky to answer the question "What happened to Russia?". Journalistic notes and secular columns, each of which is just a reaction to the news and the little things of life, add up to the history of the Putin regime from 2012 to the war in Ukraine. Already from today, moving step by step from event to event, Glukhovsky shows how freedom and democracy disappeared, how law enforcement agencies went berserk, how the ghosts of the USSR returned, how the state ideology was militarized, how the country was preparing for war. The author comments on each text in 2024, considering himself and his own perception as a historical object. "We. The Diary of the Fall" shows with discouraging clarity how much we refused to see while Russia was methodically and consistently moving towards militant tyranny.</t>
  </si>
  <si>
    <t>http://sentrumbookstore.com/upload/iblock/db5/79gmzzmviw3siy429bvuwj5lwhfa6scu/9788097468309.jpg</t>
  </si>
  <si>
    <t>«My. Dnevnik padeniia» — ėto popytka Dmitriia Glukhovskogo otvetitʹ na vopros «Chto sluchilosʹ s Rossieĭ?». Publitsisticheskie zametki i svetskie kolonki, kazhdaia iz kotorykh — vsego lishʹ reaktsiia na novosti i melochi zhizni, skladyvaiutsia v istoriiu putinskogo rezhima s 2012 goda do voĭny v Ukraine. Uzhe iz segodniashnego dnia, dvigaiasʹ shag za shagom ot sobytiia k sobytiiu, Glukhovskiĭ pokazyvaet, kak ischezala svoboda i demokratiia, kak zvereli silovye vedomstva, kak vozvrashchalisʹ prizraki SSSR, kak militarizovalasʹ gosudarstvennaia ideologiia, kak strana gotovilasʹ k voĭne. Kazhdyĭ tekst avtor kommentiruet v 2024 godu, rassmatrivaia samogo sebia i svoe sobstvennoe vospriiatie kak istoricheskiĭ obʺekt. «My. Dnevnik padeniia» s obeskurazhivaiushcheĭ iasnostʹiu pokazyvaet, kak mnogo my otkazyvalisʹ videtʹ, poka Rossiia metodichno i posledovatelʹno shla k voinstvennoĭ tiranii.</t>
  </si>
  <si>
    <t>Glukhovskiĭ, Dmitriĭ</t>
  </si>
  <si>
    <t>My. Dnevnik padeniia</t>
  </si>
  <si>
    <t>Гор, Анна</t>
  </si>
  <si>
    <t>Реинкарнация</t>
  </si>
  <si>
    <t>В наш прагматичный век книги о любви встречаются не часто. В этом смысле роман Анны Гор «Реинкарнация» полностью удовлетворяет теми читателями, на кого влияет эта тема. Будет он интересен и тем, кто любит неожиданные повороты сюжета. Эпизоды, динамично сменяющие друга друга, роскошный антураж, накал чувств персонажией - все это удерживает внимание читателя до последней строки книги.</t>
  </si>
  <si>
    <t>New York. Publishing House, Liberty</t>
  </si>
  <si>
    <t>Gore, Anna</t>
  </si>
  <si>
    <t>Reincarnation</t>
  </si>
  <si>
    <t>In our pragmatic age, books about love are not often found. In this sense, Anna Gore's novel "Reincarnation" fully satisfies those readers who are influenced by this topic. It will also be interesting for those who like unexpected plot twists. The episodes that dynamically replace each other, the luxurious surroundings, the intensity of the characters' feelings - all this holds the reader's attention to the last line of the book.</t>
  </si>
  <si>
    <t>http://sentrumbookstore.com/upload/iblock/1ce/pf1wacy4win504arxj33d8zgvnpky5ve/9781628042511.jpg</t>
  </si>
  <si>
    <t>978-1-628042-51-1</t>
  </si>
  <si>
    <t>V nash pragmatichnyĭ vek knigi o liubvi vstrechaiutsia ne chasto. V ėtom smysle roman Anny Gor «Reinkarnatsiia» polnostʹiu udovletvoriaet temi chitateliami, na kogo vliiaet ėta tema. Budet on interesen i tem, kto liubit neozhidannye povoroty siuzheta. Ėpizody, dinamichno smeniaiushchie druga druga, roskoshnyĭ anturazh, nakal chuvstv personazhieĭ - vse ėto uderzhivaet vnimanie chitatelia do posledneĭ stroki knigi.</t>
  </si>
  <si>
    <t>Gor, Anna</t>
  </si>
  <si>
    <t>Reinkarnatsiia</t>
  </si>
  <si>
    <t>Ерофеев, Виктор</t>
  </si>
  <si>
    <t>Великий Гопник</t>
  </si>
  <si>
    <t>«Великий Гопник» вышел в октябре 2023 только на немецком языке. На русском выходит впервые. Это многовекторный роман, который сам автор определяет как «комедию ужасов». В этой книге собраны воедино сцены видений, семейной хроники, любовных похождений, юмористических приколов и написанных в несколько ироническом ключе мистических озарений. В центре романа конфликт между культурой и государством в России. Государство олицетворяет собирательный экзистенциональный портрет правителя современной России, который никого не щадя, не жалея, устремлен к своему кровавому бессмертию. Роман переведен и переводится на разные языки. Автором создана пьеса «Великий Гопник», премьера которой с большим успехом прошла во Фрайбурге в марте 2024 года.</t>
  </si>
  <si>
    <t>ISIA Media Verlag</t>
  </si>
  <si>
    <t>Yerofeyev, Victor</t>
  </si>
  <si>
    <t>The Great Gopnik</t>
  </si>
  <si>
    <t>"The Great Gopnik" was released in October 2023 only in German. It is being published in Russian for the first time. This is a multi-vector novel, which the author himself defines as a "horror comedy". This book brings together scenes of visions, family chronicles, love affairs, humorous jokes and mystical insights written in a somewhat ironic way. The novel focuses on the conflict between culture and the state in Russia. The state embodies a collective existential portrait of the ruler of modern Russia, who, sparing no one, does not spare, aspires to his bloody immortality. The novel has been translated and is being translated into different languages. The author created the play "The Great Gopnik", which premiered with great success in Freiburg in March 2024.</t>
  </si>
  <si>
    <t>http://sentrumbookstore.com/upload/iblock/76a/qqzziqs6d6oh1jnoyxn9cqeck2ocyfo6/9783689598884.jpg</t>
  </si>
  <si>
    <t>«Velikiĭ Gopnik» vyshel v oktiabre 2023 tolʹko na nemetskom iazyke. Na russkom vykhodit vpervye. Ėto mnogovektornyĭ roman, kotoryĭ sam avtor opredeliaet kak «komediiu uzhasov». V ėtoĭ knige sobrany voedino stseny videniĭ, semeĭnoĭ khroniki, liubovnykh pokhozhdeniĭ, iumoristicheskikh prikolov i napisannykh v neskolʹko ironicheskom kliuche misticheskikh ozareniĭ. V tsentre romana konflikt mezhdu kulʹturoĭ i gosudarstvom v Rossii. Gosudarstvo olitsetvoriaet sobiratelʹnyĭ ėkzistentsionalʹnyĭ portret pravitelia sovremennoĭ Rossii, kotoryĭ nikogo ne shchadia, ne zhaleia, ustremlen k svoemu krovavomu bessmertiiu. Roman pereveden i perevoditsia na raznye iazyki. Avtorom sozdana pʹesa «Velikiĭ Gopnik», premʹera kotoroĭ s bolʹshim uspekhom proshla vo Fraĭburge v marte 2024 goda.</t>
  </si>
  <si>
    <t>Erofeev, Viktor</t>
  </si>
  <si>
    <t>Velikiĭ Gopnik</t>
  </si>
  <si>
    <t>Deluxe Edition</t>
  </si>
  <si>
    <t>ISIA Media Publishing House</t>
  </si>
  <si>
    <t>Костюков, Леонид</t>
  </si>
  <si>
    <t>Где логика?</t>
  </si>
  <si>
    <t>В этой книге собраны рассказы, стихотворения и невыдуманная проза Леонида Костюкова по состоянию на 2023 год. Рассказы публиковались в журналах «Знамя», «Дружба народов», «Октябрь», «Формаслов» и др., из стихотворений примерно половина публикуется впервые. Невыдуманное («Полная правда») – впервые.</t>
  </si>
  <si>
    <t>Kostyukov, Leonid</t>
  </si>
  <si>
    <t xml:space="preserve">Where is the logic? </t>
  </si>
  <si>
    <t>This book contains stories, poems and non-fictional prose by Leonid Kostyukov as of 2023. The stories were published in the magazines "Banner", "Friendship of Peoples", "October", "Formaslov", etc., about half of the poems are published for the first time. Non–fictional ("The complete truth") - for the first time.</t>
  </si>
  <si>
    <t>http://sentrumbookstore.com/upload/iblock/01d/drizstnc6xf60ujnqf7nob3hghbcsmfe/9783910741164.jpg</t>
  </si>
  <si>
    <t>V ėtoĭ knige sobrany rasskazy, stikhotvoreniia i nevydumannaia proza Leonida Kostiukova po sostoianiiu na 2023 god. Rasskazy publikovalisʹ v zhurnalakh «Znamia», «Druzhba narodov», «Oktiabrʹ», «Formaslov» i dr., iz stikhotvoreniĭ primerno polovina publikuetsia vpervye. Nevydumannoe («Polnaia pravda») – vpervye.</t>
  </si>
  <si>
    <t>Kostiukov, Leonid</t>
  </si>
  <si>
    <t xml:space="preserve">Gde logika? </t>
  </si>
  <si>
    <t>Хавкин, Борис</t>
  </si>
  <si>
    <t>Заговор. Немцы против Гитлера</t>
  </si>
  <si>
    <t>События 20 июля 1944 г. стали кульминацией и финальной точкой немецкого антигитлеровского Сопротивления.Заговор немцев против Гитлера был явлением многолетним и крупномасштабным_ он был важной частью европейского антифашистского движения. Участники внутригерманского Сопротивления оказались перед драматической дилеммой: либо способствовать поражению собственной страны в войне, чтобы добиться свержения гитлеризма, либо самим попытаться свергнуть фашистское правительство, чтобы заключить мир и предотвратить национальную катастрофу. Деятели 20 июля 1944 г. потерпели поражение, но своей борьбой против Гитлера спасли честь немецкого народа. Как сказал один из руководителей антигитлеровского заговора генерал фон Тресков: «Покушение на Гитлера должно быть совершено любой ценой. Если же оно не удастся, то, несмотря на это, надо попытаться совершить государственный переворот. Ведь дело здесь уже не столько в практической цели, сколько в том, чтобы показать, что германское движение Сопротивления перед лицом всего мира и истории отважилось, не щадя своей жизни, на этот решающий бросок. Все остальное в сравнении с этим безразлично».В своей новой монографии «Заговор. Немцы против Гитлера» доктор исторических наук, профессор Историко-архивного института Российского государственного гуманитарного университета Б.Л. Хавкин продолжает рассказ об истории Третьего рейха и антигитлеровского Сопротивления.Книга, предназначенная прежде всего для молодежи, написана профессионалом, который знает и любит историю как науку и как занимательный рассказ.</t>
  </si>
  <si>
    <t>СПб. : Нестор-История</t>
  </si>
  <si>
    <t>Khavkin, Boris</t>
  </si>
  <si>
    <t>A conspiracy. Germans against Hitler</t>
  </si>
  <si>
    <t>The events of July 20, 1944 became the culmination and final point of the German anti-Hitler Resistance.The German conspiracy against Hitler was a multi-year and large-scale phenomenon_ it was an important part of the European anti-fascist movement. The participants of the intra-German Resistance faced a dramatic dilemma: either to contribute to the defeat of their own country in the war in order to achieve the overthrow of Hitlerism, or to try to overthrow the fascist government themselves in order to make peace and prevent a national catastrophe. The leaders of July 20, 1944 were defeated, but by their struggle against Hitler they saved the honor of the German people. As one of the leaders of the anti-Hitler conspiracy, General von Tresckow, said: "An attempt on Hitler must be made at any cost. If it fails, then, despite this, it is necessary to try to carry out a coup d'etat. After all, the point here is not so much a practical goal as to show that the German Resistance movement, in the face of the whole world and history, dared, without sparing its life, to make this decisive leap. Everything else is indifferent in comparison with this."In his new monograph "The Conspiracy. Germans against Hitler" Doctor of Historical Sciences, Professor of the Historical and Archival Institute of the Russian State University for the Humanities B.L. Khavkin continues the story about the history of the Third Reich and the anti-Hitler Resistance.The book, intended primarily for young people, was written by a professional who knows and loves history as a science and as an entertaining story.</t>
  </si>
  <si>
    <t>http://sentrumbookstore.com/upload/iblock/117/0gd0g7bux8yba46sgao4jpws0uxszbxe/9785446923021.jpg</t>
  </si>
  <si>
    <t>978-5-4469-2302-1</t>
  </si>
  <si>
    <t>Sobytiia 20 iiulia 1944 g. stali kulʹminatsieĭ i finalʹnoĭ tochkoĭ nemetskogo antigitlerovskogo Soprotivleniia.Zagovor nemtsev protiv Gitlera byl iavleniem mnogoletnim i krupnomasshtabnym_ on byl vazhnoĭ chastʹiu evropeĭskogo antifashistskogo dvizheniia. Uchastniki vnutrigermanskogo Soprotivleniia okazalisʹ pered dramaticheskoĭ dilemmoĭ: libo sposobstvovatʹ porazheniiu sobstvennoĭ strany v voĭne, chtoby dobitʹsia sverzheniia gitlerizma, libo samim popytatʹsia svergnutʹ fashistskoe pravitelʹstvo, chtoby zakliuchitʹ mir i predotvratitʹ natsionalʹnuiu katastrofu. Deiateli 20 iiulia 1944 g. poterpeli porazhenie, no svoeĭ borʹboĭ protiv Gitlera spasli chestʹ nemetskogo naroda. Kak skazal odin iz rukovoditeleĭ antigitlerovskogo zagovora general fon Treskov: «Pokushenie na Gitlera dolzhno bytʹ soversheno liuboĭ tsenoĭ. Esli zhe ono ne udastsia, to, nesmotria na ėto, nado popytatʹsia sovershitʹ gosudarstvennyĭ perevorot. Vedʹ delo zdesʹ uzhe ne stolʹko v prakticheskoĭ tseli, skolʹko v tom, chtoby pokazatʹ, chto germanskoe dvizhenie Soprotivleniia pered litsom vsego mira i istorii otvazhilosʹ, ne shchadia svoeĭ zhizni, na ėtot reshaiushchiĭ brosok. Vse ostalʹnoe v sravnenii s ėtim bezrazlichno».V svoeĭ novoĭ monografii «Zagovor. Nemtsy protiv Gitlera» doktor istoricheskikh nauk, professor Istoriko-arkhivnogo instituta Rossiĭskogo gosudarstvennogo gumanitarnogo universiteta B.L. Khavkin prodolzhaet rasskaz ob istorii Tretʹego reĭkha i antigitlerovskogo Soprotivleniia.Kniga, prednaznachennaia prezhde vsego dlia molodezhi, napisana professionalom, kotoryĭ znaet i liubit istoriiu kak nauku i kak zanimatelʹnyĭ rasskaz.</t>
  </si>
  <si>
    <t>Zagovor. Nemtsy protiv Gitlera</t>
  </si>
  <si>
    <t>St. Petersburg : Nestor-History</t>
  </si>
  <si>
    <t>SPb. : Nestor-Istoriia</t>
  </si>
  <si>
    <t>Интеллектуальные анекдоты</t>
  </si>
  <si>
    <t>«Народ сочиняет, а мы только аранжируем», сказал Глинка. Сборник аранжированных и прокомментированных анекдотов, придуманных начитанными и образованными людьми, которые, по убеждению составителя, и есть подлинный народ.</t>
  </si>
  <si>
    <t>Intellectual anecdotes</t>
  </si>
  <si>
    <t>"The people compose, but we only arrange," Glinka said. A collection of arranged and commented anecdotes, invented by well-read and educated people, who, according to the compiler, are the real people.</t>
  </si>
  <si>
    <t>http://sentrumbookstore.com/upload/iblock/721/h0nt93tydn1u2ek69j9zl70vdcv338zy/9798990281608.jpg</t>
  </si>
  <si>
    <t>979-8-9902816-0-8</t>
  </si>
  <si>
    <t>«Narod sochiniaet, a my tolʹko aranzhiruem», skazal Glinka. Sbornik aranzhirovannykh i prokommentirovannykh anekdotov, pridumannykh nachitannymi i obrazovannymi liudʹmi, kotorye, po ubezhdeniiu sostavitelia, i estʹ podlinnyĭ narod.</t>
  </si>
  <si>
    <t>Intellektualʹnye anekdoty</t>
  </si>
  <si>
    <t>Москва-Синьцзин</t>
  </si>
  <si>
    <t>«Роман с расшифровкой» – таково авторское определение жанра, к которому относится эта книга. Это немного похоже на «фокусы с разоблачением». За художественной частью следует фактологическая, которая позволяет разобраться в том, где проходит граница между беллетристикой и историей_ узнать, что придумано, а что было на самом деле. И выясняется, что многое кажущееся вымыслом является фактом, а реальные прототипы не менее поразительны, чем литературные персонажи.</t>
  </si>
  <si>
    <t>Moscow-Xinjing</t>
  </si>
  <si>
    <t>"A novel with a transcript" is the author's definition of the genre to which this book belongs. It's a bit like "exposure tricks." The artistic part is followed by the factual one, which allows you to figure out where the boundary between fiction and history lies_ to find out what was invented and what actually happened. And it turns out that much that seems to be fiction is fact, and real prototypes are no less striking than literary characters.</t>
  </si>
  <si>
    <t>http://sentrumbookstore.com/upload/iblock/406/37k2zjllumxz3sejxzzf4adg5k01ti84/9798990281622.jpg</t>
  </si>
  <si>
    <t>979-8-9902816-2-2</t>
  </si>
  <si>
    <t>«Roman s rasshifrovkoĭ» – takovo avtorskoe opredelenie zhanra, k kotoromu otnositsia ėta kniga. Ėto nemnogo pokhozhe na «fokusy s razoblacheniem». Za khudozhestvennoĭ chastʹiu sleduet faktologicheskaia, kotoraia pozvoliaet razobratʹsia v tom, gde prokhodit granitsa mezhdu belletristikoĭ i istorieĭ_ uznatʹ, chto pridumano, a chto bylo na samom dele. I vyiasniaetsia, chto mnogoe kazhushcheesia vymyslom iavliaetsia faktom, a realʹnye prototipy ne menee porazitelʹny, chem literaturnye personazhi.</t>
  </si>
  <si>
    <t>Moskva-Sinʹtszin</t>
  </si>
  <si>
    <t>Бейлис, Виктор</t>
  </si>
  <si>
    <t>Разговоры с бездной</t>
  </si>
  <si>
    <t>Рассказы, включенные в настоящий сборник многообразны в стилевом отношении. Некоторые из них привлекают сюрреалистическими красками, а также легким оттенком постмодернизма. Все тексты объединяет не только имя автора, но и некоторое направление, позволяющее сочинителю сплетать вымысел с действительностью таким образом, чтобы условность воспринималась, как реальность, а реализм, как нечто невероятное и фантастическое. Литературные игры – вещь серьезная и необходимая. По этой причине речь в книге идет о Любви, Смерти и Искусстве, то есть о самой Жизни. А Жизнь, по убеждению автора, протекает на краю Бездны, неожиданно срываясь в нее, - иногда после разговора с ней. «… и другие рассказы» входят в корпус прозы автора, но они другие, потому что в них нет вымысла, хотя это и не совсем мемуары. Скорее это просверки памяти, запечатлевшей самое светлое и печальное, самое забавное и веселое, а также самое удивительное и нелепое. Из этой мозаики возникает картина жизни общества и личности за полвека жизни в СССР (у бездны на краю).</t>
  </si>
  <si>
    <t>Esterum Publishing_ Frankfurt/Main</t>
  </si>
  <si>
    <t>Baylis, Victor</t>
  </si>
  <si>
    <t>Conversations with the Abyss</t>
  </si>
  <si>
    <t>The stories included in this collection are diverse in style. Some of them are attracted by surreal colors, as well as a slight touch of postmodernism. All texts are united not only by the author's name, but also by a certain direction that allows the writer to weave fiction with reality in such a way that convention is perceived as reality, and realism as something incredible and fantastic. Literary games are a serious and necessary thing. For this reason, the book is about Love, Death and Art, that is, about Life itself. And Life, according to the author, takes place on the edge of the Abyss, suddenly falling into it, sometimes after talking to her. "... and other stories" are included in the author's body of prose, but they are different because they do not contain fiction, although they are not exactly memoirs. Rather, they are reconciliations of memory, capturing the lightest and saddest, the funniest and funniest, as well as the most amazing and ridiculous. From this mosaic arises a picture of the life of society and personality for half a century of life in the USSR (at the abyss on the edge).</t>
  </si>
  <si>
    <t>http://sentrumbookstore.com/upload/iblock/97e/x1lwtda6kmt662uyph35cq4ji7jbamsl/9783910894112.jpg</t>
  </si>
  <si>
    <t>Rasskazy, vkliuchennye v nastoiashchiĭ sbornik mnogoobrazny v stilevom otnoshenii. Nekotorye iz nikh privlekaiut siurrealisticheskimi kraskami, a takzhe legkim ottenkom postmodernizma. Vse teksty obʺediniaet ne tolʹko imia avtora, no i nekotoroe napravlenie, pozvoliaiushchee sochiniteliu spletatʹ vymysel s deĭstvitelʹnostʹiu takim obrazom, chtoby uslovnostʹ vosprinimalasʹ, kak realʹnostʹ, a realizm, kak nechto neveroiatnoe i fantasticheskoe. Literaturnye igry – veshchʹ serʹeznaia i neobkhodimaia. Po ėtoĭ prichine rechʹ v knige idet o Liubvi, Smerti i Iskusstve, to estʹ o samoĭ Zhizni. A Zhiznʹ, po ubezhdeniiu avtora, protekaet na kraiu Bezdny, neozhidanno sryvaiasʹ v nee, - inogda posle razgovora s neĭ. «… i drugie rasskazy» vkhodiat v korpus prozy avtora, no oni drugie, potomu chto v nikh net vymysla, khotia ėto i ne sovsem memuary. Skoree ėto prosverki pamiati, zapechatlevsheĭ samoe svetloe i pechalʹnoe, samoe zabavnoe i veseloe, a takzhe samoe udivitelʹnoe i nelepoe. Iz ėtoĭ mozaiki voznikaet kartina zhizni obshchestva i lichnosti za polveka zhizni v SSSR (u bezdny na kraiu).</t>
  </si>
  <si>
    <t>Beĭlis, Viktor</t>
  </si>
  <si>
    <t>Razgovory s bezdnoĭ</t>
  </si>
  <si>
    <t>Гафт, Валентин</t>
  </si>
  <si>
    <t>Отдушина</t>
  </si>
  <si>
    <t>На сегодняшний день эта книга - самый полный сборник сочинений великолепного актера и поэта Валентина Гафта. В нее вошли как известные стихотворения и эпиграммы, так и новые, никогда не публиковавшиеся, в частности, поэтические циклы 'Красные фонари' и 'Локарно'.</t>
  </si>
  <si>
    <t>Зебра Е</t>
  </si>
  <si>
    <t>Gaft, Valentin</t>
  </si>
  <si>
    <t>An outlet</t>
  </si>
  <si>
    <t>To date, this book is the most complete collection of works by the magnificent actor and poet Valentin Gaft. It includes both well-known poems and epigrams, as well as new ones that have never been published, in particular, the poetic cycles 'Red Lanterns' and 'Locarno'.</t>
  </si>
  <si>
    <t>http://sentrumbookstore.com/upload/iblock/78b/04xg2n0tvv4qw468nlt87jf6z3mu0t93/9785946626032.jpg</t>
  </si>
  <si>
    <t>978-5-94663-603-2</t>
  </si>
  <si>
    <t>Na segodniashniĭ denʹ ėta kniga - samyĭ polnyĭ sbornik sochineniĭ velikolepnogo aktera i poėta Valentina Gafta. V nee voshli kak izvestnye stikhotvoreniia i ėpigrammy, tak i novye, nikogda ne publikovavshiesia, v chastnosti, poėticheskie tsikly 'Krasnye fonari' i 'Lokarno'.</t>
  </si>
  <si>
    <t>Otdushina</t>
  </si>
  <si>
    <t>Zebra E</t>
  </si>
  <si>
    <t>Кобрин, Кирилл</t>
  </si>
  <si>
    <t>Превратности методов. Эссе о людях слова</t>
  </si>
  <si>
    <t>Кирилл Кобрин – литератор, историк. Автор более трех десятков книг и многочисленных публикаций на европейских и восточных языках. Со-основатель и со-редактор литературно-художественного онлайн-проекта post(non)fiction. Пишет на русском и английском. Живет где-то в Европе.Сборник эссе Кирилла Кобрина – о людях слова, в обоих смыслах этого выражения. Его герои – литераторы, либо те, кто хотя бы ненадолго, вольноопределяющимися заглянул в писательский цех. Все они – несмотря на различия исторические, гендерные, классовые, любые – умели держать свое слово, по крайней мере, в самых важных случаях, имеющих отношение к тому, что они хотели сказать, выводя слова на бумаге/экране. Герои новой книги Кобрина жили в разные времена, от IV до XXI века нашей эры, в самых разных странах, от Поднебесной империи до Соединенного королевства. Методы их жизни и их сочинительства были тоже самые разные, но что-то общее все же просвечивает сквозь пестрые обстоятельства жизней этих людей. Это общее Кобрин и пытается нащупать в своих эссе. Он пишет о Ксавье де Местре, Тао Юаньмине, Ли Миллер, Джордже Оруэлле, Мишель Бернстайн, Марке Фишере, В.Г. Зебальде и многих других, неизвестных, забытых и пока не забытых, пока известных.</t>
  </si>
  <si>
    <t>Kobrin, Kirill</t>
  </si>
  <si>
    <t>The vicissitudes of methods. An essay about people of the word</t>
  </si>
  <si>
    <t>Kirill Kobrin is a writer and historian. He is the author of more than three dozen books and numerous publications in European and Oriental languages. Co-founder and co-editor of the online literary and artistic project post(non)fiction. He writes in Russian and English. He lives somewhere in Europe.Kirill Kobrin's collection of essays is about people of the word, in both senses of the expression. His characters are writers, or those who, at least for a short time, voluntarily looked into the writing workshop. All of them – despite historical, gender, class, or any differences – were able to keep their word, at least in the most important cases related to what they wanted to say, putting words on paper/ screen. The heroes of Kobrin's new book lived at different times, from the fourth to the twenty-first century AD, in various countries, from the Celestial Empire to the United Kingdom. The methods of their lives and their writing were also very different, but something in common still shines through the motley circumstances of these people's lives. This is what Kobrin is trying to find in his essays. He writes about Xavier de Mestre, Tao Yuanming, Lee Miller, George Orwell, Michelle Bernstein, Mark Fischer, W.G. Seebald and many others, unknown, forgotten and not yet forgotten, yet known.</t>
  </si>
  <si>
    <t>http://sentrumbookstore.com/upload/iblock/098/h1wwn5mgrmfc7b0qdbw4099231koz3d0/9783910894051.jpg</t>
  </si>
  <si>
    <t>978-3-910894-05-1</t>
  </si>
  <si>
    <t>Kirill Kobrin – literator, istorik. Avtor bolee trekh desiatkov knig i mnogochislennykh publikatsiĭ na evropeĭskikh i vostochnykh iazykakh. So-osnovatelʹ i so-redaktor literaturno-khudozhestvennogo onlaĭn-proekta post(non)fiction. Pishet na russkom i angliĭskom. Zhivet gde-to v Evrope.Sbornik ėsse Kirilla Kobrina – o liudiakh slova, v oboikh smyslakh ėtogo vyrazheniia. Ego geroi – literatory, libo te, kto khotia by nenadolgo, volʹnoopredeliaiushchimisia zaglianul v pisatelʹskiĭ tsekh. Vse oni – nesmotria na razlichiia istoricheskie, gendernye, klassovye, liubye – umeli derzhatʹ svoe slovo, po kraĭneĭ mere, v samykh vazhnykh sluchaiakh, imeiushchikh otnoshenie k tomu, chto oni khoteli skazatʹ, vyvodia slova na bumage/ėkrane. Geroi novoĭ knigi Kobrina zhili v raznye vremena, ot IV do XXI veka nasheĭ ėry, v samykh raznykh stranakh, ot Podnebesnoĭ imperii do Soedinennogo korolevstva. Metody ikh zhizni i ikh sochinitelʹstva byli tozhe samye raznye, no chto-to obshchee vse zhe prosvechivaet skvozʹ pestrye obstoiatelʹstva zhizneĭ ėtikh liudeĭ. Ėto obshchee Kobrin i pytaetsia nashchupatʹ v svoikh ėsse. On pishet o Ksavʹe de Mestre, Tao IUanʹmine, Li Miller, Dzhordzhe Oruėlle, Mishelʹ Bernstaĭn, Marke Fishere, V.G. Zebalʹde i mnogikh drugikh, neizvestnykh, zabytykh i poka ne zabytykh, poka izvestnykh.</t>
  </si>
  <si>
    <t>Prevratnosti metodov. Ėsse o liudiakh slova</t>
  </si>
  <si>
    <t>Липскеров, Дмитрий</t>
  </si>
  <si>
    <t>Феликс убил Лару</t>
  </si>
  <si>
    <t>Lipskerov, Dmitry</t>
  </si>
  <si>
    <t>Felix killed Lara</t>
  </si>
  <si>
    <t>"All x's..Nothing but bees," said the professor. I thought about it and added: However, bees are also x..nya ..."</t>
  </si>
  <si>
    <t>http://sentrumbookstore.com/upload/iblock/625/ejnopwqgu960yweolf6f5jkjb8iyuhnz/9783689598976.jpg</t>
  </si>
  <si>
    <t>978-3-68959-897-6</t>
  </si>
  <si>
    <t>«Vse kh..nia, krome pchel,- skazal professor. Podumal i dobavil: Vprochem, i pchely kh..nia…»</t>
  </si>
  <si>
    <t>Lipskerov, Dmitriĭ</t>
  </si>
  <si>
    <t>Feliks ubil Laru</t>
  </si>
  <si>
    <t>Парамонов, Борис</t>
  </si>
  <si>
    <t>Красненькое кладбище</t>
  </si>
  <si>
    <t>Стихи эссеиста и культуролога Бориса Парамонова (Нью-Йорк) - примечательное явление в русской поэзии. Интеллектуальные парадоксы и неожиданные ассоциации - от философских до звуковых - наполняют не только прозу этого автора, но и его поэзию. Б. Парамонов не просто наследует традиции Марины Цветаевой или Бориса Поплавского, но и движется дальше и неожиданней.</t>
  </si>
  <si>
    <t>Прага. CITY GUIDE s.r.o.</t>
  </si>
  <si>
    <t>Paramonov, Boris</t>
  </si>
  <si>
    <t>The Red Cemetery</t>
  </si>
  <si>
    <t>The poems of the essayist and cultural critic Boris Paramonov (New York) are a remarkable phenomenon in Russian poetry. Intellectual paradoxes and unexpected associations - from philosophical to sound - fill not only the prose of this author, but also his poetry. B. Paramonov not only inherits the traditions of Marina Tsvetaeva or Boris Poplavsky, but also moves further and more unexpectedly.</t>
  </si>
  <si>
    <t>http://sentrumbookstore.com/upload/iblock/26d/i6aey8kve6ropdlctxcfyup6pufgrj9j/9788090677937.jpg</t>
  </si>
  <si>
    <t>Stikhi ėsseista i kulʹturologa Borisa Paramonova (Nʹiu-Ĭork) - primechatelʹnoe iavlenie v russkoĭ poėzii. Intellektualʹnye paradoksy i neozhidannye assotsiatsii - ot filosofskikh do zvukovykh - napolniaiut ne tolʹko prozu ėtogo avtora, no i ego poėziiu. B. Paramonov ne prosto nasleduet traditsii Mariny TSvetaevoĭ ili Borisa Poplavskogo, no i dvizhetsia dalʹshe i neozhidanneĭ.</t>
  </si>
  <si>
    <t>Krasnenʹkoe kladbishche</t>
  </si>
  <si>
    <t>Prague. CITY GUIDE s.r.o.</t>
  </si>
  <si>
    <t>Praga. CITY GUIDE s.r.o.</t>
  </si>
  <si>
    <t>Хармс, Даниил</t>
  </si>
  <si>
    <t>Хармс Даниил. Том 1. Собрание сочинений. В 2-х томах. Коллекционное издание</t>
  </si>
  <si>
    <t>Ярчайший представитель русского литературного авангарда Даниил Хармс принадлежал к поколению ленинградских писателей, вступивших в литературу во второй половине 1920-х гг. Сложности творческой судьбы Хармса привели к тому, что сейчас он известен в основном как детский писатель, а также прозаик. Между тем сам он считал себя, прежде всего поэтом. Его своеобразная поэтика ныне получила мировое признание. В то время как при жизни Хармса были опубликованы всего только два его 'взрослых' стихотворения.Первый том включает дошедшее до нас поэтическое наследие Д. Хармса, а также его стихотворные переводы.Открывает том раздел 'Вместо автобиографии', куда вошли дневник, записные книжки и письма писателя.Внутри разделов соблюдается хронологический порядок.Сохранена своеобразная орфография и пунктуация автора.Во второй том включены проза Даниила Хармса, его драматические произведения, трактаты и статьи, тексты для детей. Открывает книгу раздел 'Вместо биографии', куда вошли воспоминания друзей Хармса и его сестры Е.И.Грицыной, а также воспроизводится анкета, заполненная Хармсом в 1925 г. при вступлении во Всероссийский союз поэтов.Внутри разделов соблюдается хронологический порядок.Почти все тексты Хармса даны в его своеобразной орфографии и пунктуации. При этом издатели исходят из заявления Хармса 'о поэтике ошибкой': 'На замечание 'Вы написали с ошибкой'. Ответствуй: 'Так всегда выглядит в моем написании''.</t>
  </si>
  <si>
    <t>Harms, Daniel</t>
  </si>
  <si>
    <t>Daniel Harms. Volume 1. Collected works. In 2 volumes. Collector's edition</t>
  </si>
  <si>
    <t>Daniil Kharms, the brightest representative of the Russian literary avant-garde, belonged to the generation of Leningrad writers who entered literature in the second half of the 1920s. The difficulties of Kharms' creative fate have led to the fact that he is now known mainly as a children's writer, as well as a novelist. Meanwhile, he considered himself, first of all, a poet. His peculiar poetics has now gained worldwide recognition. While Kharms was alive, only two of his "adult" poems were published.The first volume includes the extant poetic legacy of D. Kharms, as well as his poetic translations.The volume opens the section "Instead of an autobiography", which includes the diary, notebooks and letters of the writer.The chronological order is observed within the sections.The author's original spelling and punctuation have been preserved.The second volume includes the prose of Daniil Kharms, his dramatic works, treatises and articles, and texts for children. The book opens with the section "Instead of a biography", which includes memoirs of friends of Kharms and his sister E.I.Gritsyna, and also reproduces the questionnaire filled out by Kharms in 1925 when joining the All-Russian Union of Poets.The chronological order is observed within the sections.Almost all of Kharms' texts are given in his peculiar spelling and punctuation. At the same time, the publishers proceed from Kharms' statement on the poetics of error: "To the remark 'You wrote with an error.' Answer: 'This is how it always looks in my writing.'</t>
  </si>
  <si>
    <t>http://sentrumbookstore.com/upload/iblock/e9f/byfjaf8k0r0tleqsrbv874bqxeiibe6a/9785946638739.jpg</t>
  </si>
  <si>
    <t>IArchaĭshiĭ predstavitelʹ russkogo literaturnogo avangarda Daniil Kharms prinadlezhal k pokoleniiu leningradskikh pisateleĭ, vstupivshikh v literaturu vo vtoroĭ polovine 1920-kh gg. Slozhnosti tvorcheskoĭ sudʹby Kharmsa priveli k tomu, chto seĭchas on izvesten v osnovnom kak detskiĭ pisatelʹ, a takzhe prozaik. Mezhdu tem sam on schital sebia, prezhde vsego poėtom. Ego svoeobraznaia poėtika nyne poluchila mirovoe priznanie. V to vremia kak pri zhizni Kharmsa byli opublikovany vsego tolʹko dva ego 'vzroslykh' stikhotvoreniia.Pervyĭ tom vkliuchaet doshedshee do nas poėticheskoe nasledie D. Kharmsa, a takzhe ego stikhotvornye perevody.Otkryvaet tom razdel 'Vmesto avtobiografii', kuda voshli dnevnik, zapisnye knizhki i pisʹma pisatelia.Vnutri razdelov sobliudaetsia khronologicheskiĭ poriadok.Sokhranena svoeobraznaia orfografiia i punktuatsiia avtora.Vo vtoroĭ tom vkliucheny proza Daniila Kharmsa, ego dramaticheskie proizvedeniia, traktaty i statʹi, teksty dlia deteĭ. Otkryvaet knigu razdel 'Vmesto biografii', kuda voshli vospominaniia druzeĭ Kharmsa i ego sestry E.I.Gritsynoĭ, a takzhe vosproizvoditsia anketa, zapolnennaia Kharmsom v 1925 g. pri vstuplenii vo Vserossiĭskiĭ soiuz poėtov.Vnutri razdelov sobliudaetsia khronologicheskiĭ poriadok.Pochti vse teksty Kharmsa dany v ego svoeobraznoĭ orfografii i punktuatsii. Pri ėtom izdateli iskhodiat iz zaiavleniia Kharmsa 'o poėtike oshibkoĭ': 'Na zamechanie 'Vy napisali s oshibkoĭ'. Otvetstvuĭ: 'Tak vsegda vygliadit v moem napisanii''.</t>
  </si>
  <si>
    <t>Kharms, Daniil</t>
  </si>
  <si>
    <t>Kharms Daniil. Tom 1. Sobranie sochineniĭ. V 2-kh tomakh. Kollektsionnoe izdanie</t>
  </si>
  <si>
    <t>Хармс Даниил. Том 2. Собрание сочинений. В 2-х томах. Коллекционное издание</t>
  </si>
  <si>
    <t>Daniel Harms. Volume 2. Collected works. In 2 volumes. Collector's edition</t>
  </si>
  <si>
    <t>Daniil Kharms, the brightest representative of the Russian literary avant-garde, belonged to the generation of Leningrad writers who entered literature in the second half of the 1920s. The difficulties of Kharms' creative fate have led to the fact that he is now known mainly as a children's writer, as well as a novelist. Meanwhile, he considered himself, first of all, a poet. His peculiar poetics has now gained worldwide recognition. While Kharms was alive, only two of his "adult" poems were published.The first volume includes the extant poetic legacy of D. Kharms, as well as his poetic translations.The volume opens the section "Instead of an autobiography", which includes the diary, notebooks and letters of the writer.The chronological order is observed within the sections.The author's original spelling and punctuation have been preserved.The second volume includes the prose of Daniil Kharms, his dramatic works, treatises and articles, and texts for children. The book opens with the section "Instead of a biography", which includes the memoirs of friends of Kharms and his sister E.I.Gritsyna, and also reproduces the questionnaire filled out by Kharms in 1925 when joining the All-Russian Union of Poets.The chronological order is observed within the sections.Almost all of Kharms' texts are given in his peculiar spelling and punctuation. At the same time, the publishers proceed from Kharms' statement on the poetics of error: "To the remark 'You wrote with an error.' Answer: 'This is how it always looks in my writing.'</t>
  </si>
  <si>
    <t>http://sentrumbookstore.com/upload/iblock/e3c/1w8eoeocaursa05rarr8xkfms9nwrvlv/9785946638746.jpg</t>
  </si>
  <si>
    <t>Kharms Daniil. Tom 2. Sobranie sochineniĭ. V 2-kh tomakh. Kollektsionnoe izdanie</t>
  </si>
  <si>
    <t>Шпаликов, Геннадий</t>
  </si>
  <si>
    <t>Я шагаю по Москве. Стихи. Проза. Драматургия. Дневники. Письма</t>
  </si>
  <si>
    <t>Книга известного советского поэта, кинорежиссера, киносценариста Геннадия Федоровича Шпаликова. Книга состоит из воспоминаний, стихов, сценариев к фильмам: 'Трамвай в другие города', 'Звезда на пряжке', 'Я шагаю по Москве', 'Я родом из детства', а также из полного объема любовной лирики и фотографий их личного архива.</t>
  </si>
  <si>
    <t>Shpalikov, Gennady</t>
  </si>
  <si>
    <t>I'm walking through Moscow. Poems. Prose. Drama. The diaries. Letters</t>
  </si>
  <si>
    <t>The book is by the famous Soviet poet, film director, screenwriter Gennady Fedorovich Shpalikov. The book consists of memoirs, poems, scripts for films: "Tram to other cities", "A star on a buckle", "I walk through Moscow", "I come from childhood", as well as from the full volume of love lyrics and photographs of their personal archive.</t>
  </si>
  <si>
    <t>http://sentrumbookstore.com/upload/iblock/5be/clpwrd9cbpv68e95nstimvjbnjaa5owf/9785946636117.jpg</t>
  </si>
  <si>
    <t>Kniga izvestnogo sovetskogo poėta, kinorezhissera, kinostsenarista Gennadiia Fedorovicha Shpalikova. Kniga sostoit iz vospominaniĭ, stikhov, stsenariev k filʹmam: 'Tramvaĭ v drugie goroda', 'Zvezda na priazhke', 'IA shagaiu po Moskve', 'IA rodom iz detstva', a takzhe iz polnogo obʺema liubovnoĭ liriki i fotografiĭ ikh lichnogo arkhiva.</t>
  </si>
  <si>
    <t>Shpalikov, Gennadiĭ</t>
  </si>
  <si>
    <t>IA shagaiu po Moskve. Stikhi. Proza. Dramaturgiia. Dnevniki. Pisʹma</t>
  </si>
  <si>
    <t>Этман, Александр</t>
  </si>
  <si>
    <t>Красный волк. Роман в рассказах</t>
  </si>
  <si>
    <t>Александр Этман - журналист, писатель и драматург, родился и учился в Риге, живет и работает в Чикаго. Роман «Красный волк» - это третья его книга.В предисловии к предыдушей книге Дина Рубина подметила: «Рассказы Александра Этмана обладают довольно редким в современной литературе качеством: их интересно читать. Они динамичны, забавны, веселы_ они вровень с читателем, потому что каждый видит в героях себя, свою женщину и своего приятеля. Однако вот что странно: на каком-нибудь третьем рассказе, насмеявшись над очередной комической ситуацией, почему-то ловишь себя на мысли, что жизнь грустна, что она проходит, а все мы, меняя города и страны, остаемся все так же уязвимы и обидчивы, по-прежнему хотим тепла и признания, да и попросту - счастья. Как раз того, за чем и гоняемся всю жизнь...»Уверены, что вам понравится эта остроумная и трогательная проза.</t>
  </si>
  <si>
    <t>Etman, Alexander</t>
  </si>
  <si>
    <t>The Red wolf. A novel in short stories</t>
  </si>
  <si>
    <t>Alexander Etman is a journalist, writer and playwright, was born and studied in Riga, lives and works in Chicago. The novel "The Red Wolf" is his third book.In the preface to the previous book, Dina Rubina noted: "Alexander Etman's stories have a rather rare quality in modern literature: they are interesting to read. They are dynamic, funny, funny_ they are on a par with the reader, because everyone sees himself, his woman and his friend in the characters. However, here's what's strange: in some third story, after laughing at another comic situation, for some reason you catch yourself thinking that life is sad, that it passes, and all of us, changing cities and countries, remain just as vulnerable and touchy, still want warmth and recognition, yes and simply - happiness. Just what we've been chasing all our lives..."We are sure that you will enjoy this witty and touching prose.</t>
  </si>
  <si>
    <t>http://sentrumbookstore.com/upload/iblock/7db/m7o80cx79kf467bfg2i9ehezw6pk6pdp/9783689599164.jpg</t>
  </si>
  <si>
    <t>Aleksandr Ėtman - zhurnalist, pisatelʹ i dramaturg, rodilsia i uchilsia v Rige, zhivet i rabotaet v Chikago. Roman «Krasnyĭ volk» - ėto tretʹia ego kniga.V predislovii k predydusheĭ knige Dina Rubina podmetila: «Rasskazy Aleksandra Ėtmana obladaiut dovolʹno redkim v sovremennoĭ literature kachestvom: ikh interesno chitatʹ. Oni dinamichny, zabavny, vesely_ oni vrovenʹ s chitatelem, potomu chto kazhdyĭ vidit v geroiakh sebia, svoiu zhenshchinu i svoego priiatelia. Odnako vot chto stranno: na kakom-nibudʹ tretʹem rasskaze, nasmeiavshisʹ nad ocherednoĭ komicheskoĭ situatsieĭ, pochemu-to lovishʹ sebia na mysli, chto zhiznʹ grustna, chto ona prokhodit, a vse my, meniaia goroda i strany, ostaemsia vse tak zhe uiazvimy i obidchivy, po-prezhnemu khotim tepla i priznaniia, da i poprostu - schastʹia. Kak raz togo, za chem i goniaemsia vsiu zhiznʹ...»Uvereny, chto vam ponravitsia ėta ostroumnaia i trogatelʹnaia proza.</t>
  </si>
  <si>
    <t>Ėtman, Aleksandr</t>
  </si>
  <si>
    <t>Krasnyĭ volk. Roman v rasskazakh</t>
  </si>
  <si>
    <t>Шишкин, Михаил</t>
  </si>
  <si>
    <t>МОИ. Эссе о русской литературе</t>
  </si>
  <si>
    <t>Что не так в мире, созданном кириллицей? Зачем литература, если она не спасла ни от ГУЛАГа, ни от СВО? Художник остро чувствует то, что будет. Черный квадрат Малевича – это увиденное им будущее, в котором была первая мировая война, гражданская, ГУЛАГ. Думаю, не я один чувствую сейчас Россию как черный квадрат. Русской культуре, как сто лет назад, ломают хребет. Литературе в конце концов все пойдет на пользу, даже сломанный хребет. Без Колымы не было бы «Колымских рассказов». Судьба писателей литературе безразлична, ей важны лишь тексты. Тексты будут рождаться, пока жив язык. Но зачем литература? Михаил Шишкин</t>
  </si>
  <si>
    <t>Shishkin, Mikhail</t>
  </si>
  <si>
    <t>my. Essays on Russian literature</t>
  </si>
  <si>
    <t>What's wrong with the Cyrillic world? Why literature, if it did not save either from the Gulag or from its own? The artist is acutely aware of what will happen. Malevich's black square is the future he saw, in which there was the First World War, the civil War, the GULAG. I think I'm not the only one who feels Russia as a black square right now. Russian culture, as a hundred years ago, is being broken. Literature will benefit from everything in the end, even a broken spine. There would be no "Kolyma stories" without Kolyma. The fate of writers is indifferent to literature, only texts are important to it. Texts will be born as long as the language is alive. But why literature? Mikhail Shishkin</t>
  </si>
  <si>
    <t>http://sentrumbookstore.com/upload/iblock/d8a/ohrb9p2vjqu4ux05tdhh1v08nxpsq898/9781965369012.jpg</t>
  </si>
  <si>
    <t>978-1-965369-01-2</t>
  </si>
  <si>
    <t>Chto ne tak v mire, sozdannom kirillitseĭ? Zachem literatura, esli ona ne spasla ni ot GULAGa, ni ot SVO? Khudozhnik ostro chuvstvuet to, chto budet. Chernyĭ kvadrat Malevicha – ėto uvidennoe im budushchee, v kotorom byla pervaia mirovaia voĭna, grazhdanskaia, GULAG. Dumaiu, ne ia odin chuvstvuiu seĭchas Rossiiu kak chernyĭ kvadrat. Russkoĭ kulʹture, kak sto let nazad, lomaiut khrebet. Literature v kontse kontsov vse poĭdet na polʹzu, dazhe slomannyĭ khrebet. Bez Kolymy ne bylo by «Kolymskikh rasskazov». Sudʹba pisateleĭ literature bezrazlichna, eĭ vazhny lishʹ teksty. Teksty budut rozhdatʹsia, poka zhiv iazyk. No zachem literatura? Mikhail Shishkin</t>
  </si>
  <si>
    <t>MOI. Ėsse o russkoĭ literature</t>
  </si>
  <si>
    <t>Разрушение и воскрешение империи. Ленинско-сталинский период. 1917-1953. Х том. История Российского государства</t>
  </si>
  <si>
    <t>Очередная книга серии «ИСТОРИЯ РОССИЙСКОГО ГОСУДАРСТВА» описывает драматический период с Февральской революции до смерти Иосифа Сталина. В центре повествования – эволюция государственной системы и перемены в общественной жизни страны.</t>
  </si>
  <si>
    <t>История Российского Государства</t>
  </si>
  <si>
    <t>The destruction and resurrection of the empire. The Leninist-Stalinist period. 1917-1953. X volume. The history of the Russian State</t>
  </si>
  <si>
    <t>The next book in the series "The HISTORY OF THE RUSSIAN STATE" describes the dramatic period from the February Revolution to the death of Joseph Stalin. The story focuses on the evolution of the state system and changes in the public life of the country.</t>
  </si>
  <si>
    <t>http://sentrumbookstore.com/upload/iblock/07f/zg6mwkw8nucg3eo73lgyowp87l41x1fz/9798990281615.jpg</t>
  </si>
  <si>
    <t>979-8-9902816-1-5</t>
  </si>
  <si>
    <t>Ocherednaia kniga serii «ISTORIIA ROSSIĬSKOGO GOSUDARSTVA» opisyvaet dramaticheskiĭ period s Fevralʹskoĭ revoliutsii do smerti Iosifa Stalina. V tsentre povestvovaniia – ėvoliutsiia gosudarstvennoĭ sistemy i peremeny v obshchestvennoĭ zhizni strany.</t>
  </si>
  <si>
    <t>Razrushenie i voskreshenie imperii. Leninsko-stalinskiĭ period. 1917-1953. Kh tom. Istoriia Rossiĭskogo gosudarstva</t>
  </si>
  <si>
    <t>Батшев, Владимир</t>
  </si>
  <si>
    <t>Александр Галич</t>
  </si>
  <si>
    <t>Впервые эта книга была издана в США в 2010 году, через год в Германии. Книга о человеке, который находился на вершине своей карьеры, своей славы и удачи, был востребован и восхвален, и вдруг резко поменял свой образ жизни, и вместо сытой и благоустроенной жизни выбрал путь борца с системой и эмиграцию.</t>
  </si>
  <si>
    <t>Batshev, Vladimir</t>
  </si>
  <si>
    <t>Alexander Galich</t>
  </si>
  <si>
    <t>This book was first published in the USA in 2010, a year later in Germany. The book is about a man who was at the peak of his career, his fame and fortune, was in demand and praised, and suddenly abruptly changed his lifestyle, and instead of a well-fed and comfortable life chose the path of a fighter against the system and emigration.</t>
  </si>
  <si>
    <t>http://sentrumbookstore.com/upload/iblock/9b2/ryj22ja17v1eygw06k7traunt8syhqvf/9783910741393.jpg</t>
  </si>
  <si>
    <t>Vpervye ėta kniga byla izdana v SShA v 2010 godu, cherez god v Germanii. Kniga o cheloveke, kotoryĭ nakhodilsia na vershine svoeĭ karʹery, svoeĭ slavy i udachi, byl vostrebovan i voskhvalen, i vdrug rezko pomenial svoĭ obraz zhizni, i vmesto sytoĭ i blagoustroennoĭ zhizni vybral putʹ bortsa s sistemoĭ i ėmigratsiiu.</t>
  </si>
  <si>
    <t>Aleksandr Galich</t>
  </si>
  <si>
    <t>Габидуллин, Марат</t>
  </si>
  <si>
    <t>Мой позывной "МАРТИН". В одну реку дважды. Советник</t>
  </si>
  <si>
    <t>Работа в ЧВК «Вагнер». Евгений Пригожин, Дмитрий Уткин и другие. Книга «Мой позывной «Мартин» состоит из двух частей. Первая часть – «В одну реку дважды» – была опубликована в 2022 году в России  в сокращенном варианте, в ней рассказывается об участии русских легионеров в гражданской войне в Сирии. В Германии первая часть издана в полном варианте. Вторая часть книги – «Советник» – является продолжением первой. Здесь автор рассказывает о том, как был помощником Евгения Пригожина и как уволился из ЧВК «Вагнер».   Издано в Германии. Публикуется впервые.Марат Габидуллин. Родился в 1966 году в г. Стерлитамаке Башкирской АССР, все детство провел в Узбекистане в г. Зарафшан. После окончания школы в 1984 году поступил в Рязанское Высшее военное воздушно-десантное училище, которое окончил в 1988 году. Прослужил в ВДВ до 1993 года и был уволен по бюрократической ошибке. В 1994 году вступил в конфликт с лидером преступной группировки, провел в тюрьме три года, был освобожден в 1997 году. В 2015 г. вступил в ряды ЧВК «Вагнер», прошел путь от рядового бойца до командира разведывательной роты. После тяжелого ранения под Пальмирой в 2016 г. был назначен помощником начальника штаба штурмового отряда. В сентябре 2017 г. четыре месяца работал в центральном офисе Пригожина помощником куратора ЧВК «Вагнер» по тактической обстановке. Весь 2018 год исполнял обязанности старшего советника Сирийского батальона Охотники за ИГИЛ, в феврале 2019 года  уволился из ЧВК «Вагнер». Первый раз пытался издать книгу о ЧВК «Вагнер» в 2020 году, но из-за угроз со стороны службы безопасности ЧВК «Вагнер», отказался от публикации. Книга «В одну реку дважды» была издана в начале 2022 года. В настоящий момент проживает во Франции.</t>
  </si>
  <si>
    <t>Gabidullin, Marat</t>
  </si>
  <si>
    <t>My callsign 'MARTIN'</t>
  </si>
  <si>
    <t>Rabota v ChVK «Vagner». Evgeniĭ Prigozhin, Dmitriĭ Utkin i drugie. Kniga «Moĭ pozyvnoĭ «Martin» sostoit iz dvukh chasteĭ. Pervaia chastʹ – «V odnu reku dvazhdy» – byla opublikovana v 2022 godu v Rossii  v sokrashchennom variante, v neĭ rasskazyvaetsia ob uchastii russkikh legionerov v grazhdanskoĭ voĭne v Sirii. V Germanii pervaia chastʹ izdana v polnom variante. Vtoraia chastʹ knigi – «Sovetnik» – iavliaetsia prodolzheniem pervoĭ. Zdesʹ avtor rasskazyvaet o tom, kak byl pomoshchnikom Evgeniia Prigozhina i kak uvolilsia iz ChVK «Vagner».   Izdano v Germanii. Publikuetsia vpervye.Marat Gabidullin. Rodilsia v 1966 godu v g. Sterlitamake Bashkirskoĭ ASSR, vse detstvo provel v Uzbekistane v g. Zarafshan. Posle okonchaniia shkoly v 1984 godu postupil v Riazanskoe Vysshee voennoe vozdushno-desantnoe uchilishche, kotoroe okonchil v 1988 godu. Prosluzhil v VDV do 1993 goda i byl uvolen po biurokraticheskoĭ oshibke. V 1994 godu vstupil v konflikt s liderom prestupnoĭ gruppirovki, provel v tiurʹme tri goda, byl osvobozhden v 1997 godu. V 2015 g. vstupil v riady ChVK «Vagner», proshel putʹ ot riadovogo boĭtsa do komandira razvedyvatelʹnoĭ roty. Posle tiazhelogo raneniia pod Palʹmiroĭ v 2016 g. byl naznachen pomoshchnikom nachalʹnika shtaba shturmovogo otriada. V sentiabre 2017 g. chetyre mesiatsa rabotal v tsentralʹnom ofise Prigozhina pomoshchnikom kuratora ChVK «Vagner» po takticheskoĭ obstanovke. Vesʹ 2018 god ispolnial obiazannosti starshego sovetnika Siriĭskogo batalʹona Okhotniki za IGIL, v fevrale 2019 goda  uvolilsia iz ChVK «Vagner». Pervyĭ raz pytalsia izdatʹ knigu o ChVK «Vagner» v 2020 godu, no iz-za ugroz so storony sluzhby bezopasnosti ChVK «Vagner», otkazalsia ot publikatsii. Kniga «V odnu reku dvazhdy» byla izdana v nachale 2022 goda. V nastoiashchiĭ moment prozhivaet vo Frantsii.</t>
  </si>
  <si>
    <t>http://sentrumbookstore.com/upload/iblock/6e1/nmn413779jzmzjmmql0pj3vwvqtwkp20/9783910741959.jpg</t>
  </si>
  <si>
    <t>978-3-910741-95-9</t>
  </si>
  <si>
    <t>Work at PMC "Wagner". Evgeny Prigozhin, Dmitry Utkin and others. The book “My Call Sign “Martin”” consists of two parts. The first part - “In the same river twice” - was published in 2022 in Russia in an abridged version, it tells about the participation of Russian legionnaires in the civil war in Syria. In Germany, the first part was published in its entirety. The second part of the book – “The Advisor” – is a continuation of the first. Here the author talks about how he was Yevgeny Prigozhin’s assistant and how he left the Wagner PMC. Published in Germany. Published for the first time. Marat Gabidullin. Born in 1966 in the city of Sterlitamak, Bashkir Autonomous Soviet Socialist Republic, he spent his entire childhood in Uzbekistan in the city of Zarafshan. After graduating from school in 1984, he entered the Ryazan Higher Military Airborne School, from which he graduated in 1988. He served in the Airborne Forces until 1993 and was dismissed due to a bureaucratic error. In 1994, he came into conflict with the leader of a criminal group, spent three years in prison, and was released in 1997. In 2015, he joined the ranks of the Wagner PMC and went from an ordinary soldier to the commander of a reconnaissance company. After being seriously wounded near Palmyra in 2016, he was appointed assistant chief of staff of the assault detachment. In September 2017, he worked for four months in Prigozhin’s central office as an assistant supervisor of the Wagner PMC for tactical situations. Throughout 2018, he served as senior adviser to the Syrian ISIS Hunters battalion_ in February 2019, he retired from the Wagner PMC. The first time I tried to publish a book about the Wagner PMC was in 2020, but due to threats from the Wagner PMC security service, I refused to publish it. The book “The Same River Twice” was published in early 2022. Currently lives in France.</t>
  </si>
  <si>
    <t>Moĭ pozyvnoĭ "MARTIN". V odnu reku dvazhdy. Sovetnik</t>
  </si>
  <si>
    <t>Пионтковский, Андрей</t>
  </si>
  <si>
    <t>Война</t>
  </si>
  <si>
    <t>Весь 2 том – это Украина, десять лет ее героической битвы всемирно-исторического значения. Украина как моральный лидер Свободного мира. Живая  история в моих оценках и суждениях тех лет. Надеюсь, эта документальная ретроспектива окажется интересной для читателя.</t>
  </si>
  <si>
    <t>Piontkovsky, Andrey</t>
  </si>
  <si>
    <t>War</t>
  </si>
  <si>
    <t>The entire 2nd volume is about Ukraine, ten years of its heroic battle of world-historical significance. Ukraine as the moral leader of the Free World. Living history in my assessments and judgments of those years. I hope this documentary retrospective will be of interest to the reader.</t>
  </si>
  <si>
    <t>http://sentrumbookstore.com/upload/iblock/f39/w0zp6ekauyibd8zl3bjg9391vviy8wel/9783910741973.jpg</t>
  </si>
  <si>
    <t>Vesʹ 2 tom – ėto Ukraina, desiatʹ let ee geroicheskoĭ bitvy vsemirno-istoricheskogo znacheniia. Ukraina kak moralʹnyĭ lider Svobodnogo mira. Zhivaia  istoriia v moikh otsenkakh i suzhdeniiakh tekh let. Nadeiusʹ, ėta dokumentalʹnaia retrospektiva okazhetsia interesnoĭ dlia chitatelia.</t>
  </si>
  <si>
    <t>Piontkovskiĭ, Andreĭ</t>
  </si>
  <si>
    <t>Voĭna</t>
  </si>
  <si>
    <t>Полян, Павел</t>
  </si>
  <si>
    <t>Бабий Яр. Реалии</t>
  </si>
  <si>
    <t>Киевский овраг Бабий Яр — одна из «столиц» Холокоста, место рекордного единовременного убийства евреев, вероломно, под угрозой смерти, собранных сюда якобы для выселения. Почти 34 тысячи расстрелянных всего тогда за полтора дня — 29 и 30 сентября 1941 года — трагический рекорд, полпроцента Холокоста! Бабий Яр — это архетип расстрельного Холокоста, полигон экстерминации людей и эксгумации их трупов, резиденция смерти и беспамятства, эпицентр запредельной отрицательной сакральности — своего рода место входа в Ад. Это же самое делает Бабий Яр мировой достопримечательностью и общечеловеческой трагической святыней. Жанр книги — историко-аналитическая хроника, написанная на принципах критического историзма, на твердом фактографическом фундаменте и в свободном объективно-публицистическом ключе. Ее композиция жестко задана: в центре — история расстрелов в Бабьем Яру, по краям — их предыстория и постистория, последняя — с разбивкой на советскую и украинскую части. В фокусе, сменяя друг друга, неизменно оказывались традиционные концепты антисемитизма разных эпох и окрасок — российского (имперского), немецкого (национал-социалистического), советского (интернационалистского, но с характерным местным своеобразием) и украинского (младонационалистического). Открывается книга автобиографическим вступлением («На берегу Бабьего Яра»), завершается — разделом «Бабий Яр как хроническая болезнь». Концовка книги задумывалась как оптимистическая, ведь «хронический больной» явно шел на поправку и до вожделенной достойной мемориализации Бабьего Яра было уже рукой подать. Но после 24 февраля 2022 года эта задача, как и все что ни есть нормального в мирной гражданской жизни, лишилась приоритетности и вновь встала на паузу. Планетарная трагедия, так и не увенчавшаяся до сих пор, на девятом десятилетии после себя, своей достойной мемориализации, по-своему феноменальна и трагедийна. Волей-неволей книга вопиет и о сегодняшних рисках гуманитарной и культурной деградации. Написанная по заданию Клио, она рассчитана на широкий круг читателей, интересующихся историей Второй мировой войны, Холокоста и антисемитизма в Украине и в России.</t>
  </si>
  <si>
    <t>The Historical Expertise</t>
  </si>
  <si>
    <t>Polyan, Pavel</t>
  </si>
  <si>
    <t>Babi Yar. Realities</t>
  </si>
  <si>
    <t>Babi Yar ravine in Kiev is one of the "capitals" of the Holocaust, the site of a record one—time murder of Jews, treacherously, under threat of death, gathered here allegedly for eviction. Almost 34 thousand people were shot in just one and a half days — on September 29 and 30, 1941 — a tragic record, half a percent of the Holocaust! Babi Yar is the archetype of the shooting Holocaust, the site of the extermination of people and the exhumation of their corpses, the residence of death and unconsciousness, the epicenter of transcendent negative sacredness — a kind of place of entry into Hell. The same thing makes Babi Yar a world landmark and a universal tragic shrine. The genre of the book is a historical and analytical chronicle written on the principles of critical historicism, on a solid factual foundation and in a free objective journalistic manner. Its composition is rigidly set: in the center is the history of the Babi Yar shootings, along the edges are their prehistory and posthistory, the latter is broken down into Soviet and Ukrainian parts. The focus, replacing each other, invariably turned out to be the traditional concepts of anti—Semitism of different eras and colors - Russian (imperial), German (national socialist), Soviet (internationalist, but with a characteristic local originality) and Ukrainian (young nationalist). The book opens with an autobiographical introduction ("On the shore of Babi Yar"), ends with the section "Babi Yar as a chronic disease". The ending of the book was conceived as optimistic, because the "chronic patient" was clearly on the mend and the coveted worthy memorialization of Babyn Yar was already at hand. But after February 24, 2022, this task, like everything that is normal in peaceful civilian life, lost its priority and resumed its pause. The planetary tragedy, which has not been crowned so far, in the ninth decade after itself, its worthy memorialization, is phenomenal and tragic in its own way. Willy-nilly, the book also cries out about the current risks of humanitarian and cultural degradation. Written on the instructions of Clio, it is intended for a wide range of readers interested in the history of World War II, the Holocaust and anti-Semitism in Ukraine and Russia.</t>
  </si>
  <si>
    <t>http://sentrumbookstore.com/upload/iblock/434/zwrgz06qjokwd5uusk2jfyn9q1q22xj5/9783910741577.jpg</t>
  </si>
  <si>
    <t>978-3-910741-57-7</t>
  </si>
  <si>
    <t>Kievskiĭ ovrag Babiĭ IAr — odna iz «stolits» Kholokosta, mesto rekordnogo edinovremennogo ubiĭstva evreev, verolomno, pod ugrozoĭ smerti, sobrannykh siuda iakoby dlia vyseleniia. Pochti 34 tysiachi rasstreliannykh vsego togda za poltora dnia — 29 i 30 sentiabria 1941 goda — tragicheskiĭ rekord, polprotsenta Kholokosta! Babiĭ IAr — ėto arkhetip rasstrelʹnogo Kholokosta, poligon ėksterminatsii liudeĭ i ėksgumatsii ikh trupov, rezidentsiia smerti i bespamiatstva, ėpitsentr zapredelʹnoĭ otritsatelʹnoĭ sakralʹnosti — svoego roda mesto vkhoda v Ad. Ėto zhe samoe delaet Babiĭ IAr mirovoĭ dostoprimechatelʹnostʹiu i obshchechelovecheskoĭ tragicheskoĭ sviatyneĭ. Zhanr knigi — istoriko-analiticheskaia khronika, napisannaia na printsipakh kriticheskogo istorizma, na tverdom faktograficheskom fundamente i v svobodnom obʺektivno-publitsisticheskom kliuche. Ee kompozitsiia zhestko zadana: v tsentre — istoriia rasstrelov v Babʹem IAru, po kraiam — ikh predystoriia i postistoriia, posledniaia — s razbivkoĭ na sovetskuiu i ukrainskuiu chasti. V fokuse, smeniaia drug druga, neizmenno okazyvalisʹ traditsionnye kontsepty antisemitizma raznykh ėpokh i okrasok — rossiĭskogo (imperskogo), nemetskogo (natsional-sotsialisticheskogo), sovetskogo (internatsionalistskogo, no s kharakternym mestnym svoeobraziem) i ukrainskogo (mladonatsionalisticheskogo). Otkryvaetsia kniga avtobiograficheskim vstupleniem («Na beregu Babʹego IAra»), zavershaetsia — razdelom «Babiĭ IAr kak khronicheskaia boleznʹ». Kontsovka knigi zadumyvalasʹ kak optimisticheskaia, vedʹ «khronicheskiĭ bolʹnoĭ» iavno shel na popravku i do vozhdelennoĭ dostoĭnoĭ memorializatsii Babʹego IAra bylo uzhe rukoĭ podatʹ. No posle 24 fevralia 2022 goda ėta zadacha, kak i vse chto ni estʹ normalʹnogo v mirnoĭ grazhdanskoĭ zhizni, lishilasʹ prioritetnosti i vnovʹ vstala na pauzu. Planetarnaia tragediia, tak i ne uvenchavshaiasia do sikh por, na deviatom desiatiletii posle sebia, svoeĭ dostoĭnoĭ memorializatsii, po-svoemu fenomenalʹna i tragediĭna. Voleĭ-nevoleĭ kniga vopiet i o segodniashnikh riskakh gumanitarnoĭ i kulʹturnoĭ degradatsii. Napisannaia po zadaniiu Klio, ona rasschitana na shirokiĭ krug chitateleĭ, interesuiushchikhsia istorieĭ Vtoroĭ mirovoĭ voĭny, Kholokosta i antisemitizma v Ukraine i v Rossii.</t>
  </si>
  <si>
    <t>Polian, Pavel</t>
  </si>
  <si>
    <t>Babiĭ IAr. Realii</t>
  </si>
  <si>
    <t>Фельштинский, Юрий</t>
  </si>
  <si>
    <t>Корпорация. Россия и ФСБ во времена президента Путина</t>
  </si>
  <si>
    <t>Книга посвящена современному этапу существования российских спецслужб. Ее авторы Ю. Фельштинский и В. Прибыловский довольно хорошо известны в России и за рубежом. Юрий Фельштинский - историк, специалист по истории революции, автор книги 'Вожди в законе', соавтор книги 'КГБ играет в шахматы'. Владимир Прибыловский - известный российский политолог, специализирующийся на 'архивировании' текущих политических процессов. Авторы книги предлагают читателю собственную версию взаимоотношений современных российских спецслужб и облеченных властью структур.</t>
  </si>
  <si>
    <t>Felshtinsky, Yuri</t>
  </si>
  <si>
    <t>Corporation. Russia and the FSB during the time of President Putin</t>
  </si>
  <si>
    <t>The book is devoted to the modern stage of the existence of Russian special services. Its authors Yu. Felshtinsky and V. Pribylovsky are quite well known in Russia and abroad. Yuri Felshtinsky is a historian, specialist in the history of the revolution, author of the book "Leaders in Law", co-author of the book "The KGB plays chess". Vladimir Pribylovsky is a well-known Russian political scientist specializing in the 'archiving' of current political processes. The authors of the book offer the reader their own version of the relationship between modern Russian special services and structures vested with power.</t>
  </si>
  <si>
    <t>http://sentrumbookstore.com/upload/iblock/7a8/eyattiktu3yt4035ha19tf8q89gmyqe2/9783910741072.jpg</t>
  </si>
  <si>
    <t>Kniga posviashchena sovremennomu ėtapu sushchestvovaniia rossiĭskikh spetssluzhb. Ee avtory IU. Felʹshtinskiĭ i V. Pribylovskiĭ dovolʹno khorosho izvestny v Rossii i za rubezhom. IUriĭ Felʹshtinskiĭ - istorik, spetsialist po istorii revoliutsii, avtor knigi 'Vozhdi v zakone', soavtor knigi 'KGB igraet v shakhmaty'. Vladimir Pribylovskiĭ - izvestnyĭ rossiĭskiĭ politolog, spetsializiruiushchiĭsia na 'arkhivirovanii' tekushchikh politicheskikh protsessov. Avtory knigi predlagaiut chitateliu sobstvennuiu versiiu vzaimootnosheniĭ sovremennykh rossiĭskikh spetssluzhb i oblechennykh vlastʹiu struktur.</t>
  </si>
  <si>
    <t>Felʹshtinskiĭ, IUriĭ</t>
  </si>
  <si>
    <t>Korporatsiia. Rossiia i FSB vo vremena prezidenta Putina</t>
  </si>
  <si>
    <t>Фельштинский, Юрий_ Попов, Владимир</t>
  </si>
  <si>
    <t>От Красного террора к мафиозному государству. Спецслужбы России  в борьбе за мировое господство</t>
  </si>
  <si>
    <t>1Nash Format</t>
  </si>
  <si>
    <t>Felshtinsky, Yuri_ Popov, Vladimir</t>
  </si>
  <si>
    <t>From Red Terror to Mafia State</t>
  </si>
  <si>
    <t>http://sentrumbookstore.com/upload/iblock/a8a/9786177973538.jpg</t>
  </si>
  <si>
    <t>978-617-7973-53-8</t>
  </si>
  <si>
    <t>Felʹshtynsʹkyĭ, IUrіĭ_ Popov, Volodymyr</t>
  </si>
  <si>
    <t>Ot Krasnoho terrora k maFyoznomu hosudarstvu</t>
  </si>
  <si>
    <t>Арьев, Андрей</t>
  </si>
  <si>
    <t>Был целый мир: Книга о Георгии Иванове</t>
  </si>
  <si>
    <t>Книга «Был целый мир» петербургского писателя, историка литературы, эссеиста А. Ю. Арьева — об одном из самых известных поэтов русского зарубежья XX века, считавшего себя «последним петербургским поэтом». Родившийся в России и молодые годы проведший в Петербурге–Петрограде, он с юных лет был знаком с Александром Блоком и входил в возглавляемый Николаем Гумилевым «Цех поэтов». После гибели Гумилева, издав в Петрограде сборники его стихов и критических работ, в 1922 году Георгий Иванов уехал из России, оставшуюся часть жизни проведя во Франции. </t>
  </si>
  <si>
    <t>Нестор-История</t>
  </si>
  <si>
    <t>Aryev, Andrey</t>
  </si>
  <si>
    <t>There was a whole world: The book about Georgy Ivanov</t>
  </si>
  <si>
    <t>The book "There was a whole World" by the St. Petersburg writer, literary historian, and essayist A. Y. Aryev is about one of the most famous poets of the Russian diaspora of the 20th century, who considered himself "the last St. Petersburg poet." Born in Russia and having spent his youth in St. Petersburg–Petrograd, he was acquainted with Alexander Blok from a young age and was a member of the Workshop of Poets headed by Nikolai Gumilev. After Gumilev's death, having published collections of his poems and critical works in Petrograd, in 1922, Georgy Ivanov left Russia, spending the rest of his life in France. </t>
  </si>
  <si>
    <t>http://sentrumbookstore.com/upload/iblock/c84/37uzc6khi7kwrhwu4pvwbmb3mge2mvik/9785446920229.jpg</t>
  </si>
  <si>
    <t>Kniga «Byl tselyĭ mir» peterburgskogo pisatelia, istorika literatury, ėsseista A. IU. Arʹeva — ob odnom iz samykh izvestnykh poėtov russkogo zarubezhʹia XX veka, schitavshego sebia «poslednim peterburgskim poėtom». Rodivshiĭsia v Rossii i molodye gody provedshiĭ v Peterburge–Petrograde, on s iunykh let byl znakom s Aleksandrom Blokom i vkhodil v vozglavliaemyĭ Nikolaem Gumilevym «TSekh poėtov». Posle gibeli Gumileva, izdav v Petrograde sborniki ego stikhov i kriticheskikh rabot, v 1922 godu Georgiĭ Ivanov uekhal iz Rossii, ostavshuiusia chastʹ zhizni provedia vo Frantsii. </t>
  </si>
  <si>
    <t>Arʹev, Andreĭ</t>
  </si>
  <si>
    <t>Byl tselyĭ mir: Kniga o Georgii Ivanove</t>
  </si>
  <si>
    <t>Nestor-Istoriia</t>
  </si>
  <si>
    <t>Nestor-The Story</t>
  </si>
  <si>
    <t>Громова, Наталья</t>
  </si>
  <si>
    <t>Последняя Москва. Пилигрим, или Восхождение на Масличную гору</t>
  </si>
  <si>
    <t>'Книга “Ключ. Последняя Москва” (вторая премия «Русский Букер» за 2014 год) и автобиографическая повесть «Пилигрим» относятся к архивной прозе, в которой личная судьба автора тесно переплетается с событиями вековой давности. Герои первого плана — Марина Цветаева и Борис Пастернак, Владимир Луговской и Даниил Андреев здесь уступают место неизвестным широкой публике Варваре Малахиевой-Мирович, поэту и автору уникального дневника, Ольге Бессарабовой и ее брату Борису, ставшим прототипом цветаевского “Егорушки”, писательнице Марии Белкина, семье Луговских и Добровых. Все они вышли на поверхность архивного романа из всплывшей атлантиды дневников и писем, а вместе с ними и старая Москва, которая осталась только на картах и в воспоминаниях.</t>
  </si>
  <si>
    <t>Gromova, Natalia</t>
  </si>
  <si>
    <t>The last Moscow. The Pilgrim, or the Ascent of Mount of Olives</t>
  </si>
  <si>
    <t>The book is the Key. The Last Moscow" (the second Russian Booker Prize in 2014) and the autobiographical novel "Pilgrim" belong to archival prose, in which the personal fate of the author is closely intertwined with the events of a century ago. The heroes of the first plan — Marina Tsvetaeva and Boris Pasternak, Vladimir Lugovskoy and Daniil Andreev - here give way to the unknown to the general public Varvara Malakhieva-Mirovich, the poet and author of a unique diary, Olga Bessarabova and her brother Boris, who became the prototype of Tsvetaeva's "Egorushka", the writer Maria Belkina, the Lugovsky and Dobrovykh families. All of them came to the surface of the archival novel from the surfaced Atlantis of diaries and letters, and with them the old Moscow, which remained only on maps and in memories.</t>
  </si>
  <si>
    <t>http://sentrumbookstore.com/upload/iblock/1ff/u0yk2t1v1ru1wc2vy37p5ybb700y2m5b/9783689599508.jpg</t>
  </si>
  <si>
    <t>'Kniga “Kliuch. Posledniaia Moskva” (vtoraia premiia «Russkiĭ Buker» za 2014 god) i avtobiograficheskaia povestʹ «Piligrim» otnosiatsia k arkhivnoĭ proze, v kotoroĭ lichnaia sudʹba avtora tesno perepletaetsia s sobytiiami vekovoĭ davnosti. Geroi pervogo plana — Marina TSvetaeva i Boris Pasternak, Vladimir Lugovskoĭ i Daniil Andreev zdesʹ ustupaiut mesto neizvestnym shirokoĭ publike Varvare Malakhievoĭ-Mirovich, poėtu i avtoru unikalʹnogo dnevnika, Olʹge Bessarabovoĭ i ee bratu Borisu, stavshim prototipom tsvetaevskogo “Egorushki”, pisatelʹnitse Marii Belkina, semʹe Lugovskikh i Dobrovykh. Vse oni vyshli na poverkhnostʹ arkhivnogo romana iz vsplyvsheĭ atlantidy dnevnikov i pisem, a vmeste s nimi i staraia Moskva, kotoraia ostalasʹ tolʹko na kartakh i v vospominaniiakh.</t>
  </si>
  <si>
    <t>Gromova, Natalʹia</t>
  </si>
  <si>
    <t>Posledniaia Moskva. Piligrim, ili Voskhozhdenie na Maslichnuiu goru</t>
  </si>
  <si>
    <t>Кравчинский, Максим</t>
  </si>
  <si>
    <t>В погоне за Довлатовым</t>
  </si>
  <si>
    <t>'Каждая подпись мечтает стать автографом' - заметил однажды Сергей Довлатов. По автографам писателя можно прослеживать историю его отношений со многими видными представителями русского зарубежья.'От единственного гетеросексуального мужчины Нью-Йорка''Франкенштейну и Дон Кихоту одновременно''Простите меня, я был гнусен''В оппозицию девушка провожала бойца'Кому, когда и почему оставил Сергей Довлатов эти и другие посвящения рассказывается в книге Максима Кравчинского. Среди ее героев писатели, поэты и музыканты 'третьей волны': Эдуард Лимонов, Юз Алешковский, Константин Кузьминский, Лев Халиф, Михаил Гулько, Алеша Димитриевич и многие-многие другие известные и даже культовые личности. Рассказ сопровождается архивными фото, большинство из которых публикуется впервые.</t>
  </si>
  <si>
    <t>Kravchinsky, Maxim</t>
  </si>
  <si>
    <t>In pursuit of Dovlatov</t>
  </si>
  <si>
    <t>"Every signature dreams of becoming an autograph," Sergei Dovlatov once remarked. According to the autographs of the writer, one can trace the history of his relations with many prominent representatives of the Russian diaspora.'From the only heterosexual man in New York to "Frankenstein and Don Quixote at the same time"Forgive me, I was vile"The girl escorted the fighter to the opposition'To whom, when and why Sergei Dovlatov left these and other dedications is described in the book by Maxim Kravchinsky. Among her heroes are writers, poets and musicians of the 'third wave': Eduard Limonov, Yuz Aleshkovsky, Konstantin Kuzminsky, Lev Khalif, Mikhail Gulko, Alyosha Dimitrievich and many, many other famous and even iconic personalities. The story is accompanied by archival photos, most of which are published for the first time.</t>
  </si>
  <si>
    <t>http://sentrumbookstore.com/upload/iblock/3e8/p29l3zbttu19siyhvcrs3ypbkoneogu6/9785907715523.jpg</t>
  </si>
  <si>
    <t>978-5-907715-52-3</t>
  </si>
  <si>
    <t>'Kazhdaia podpisʹ mechtaet statʹ avtografom' - zametil odnazhdy Sergeĭ Dovlatov. Po avtografam pisatelia mozhno proslezhivatʹ istoriiu ego otnosheniĭ so mnogimi vidnymi predstaviteliami russkogo zarubezhʹia.'Ot edinstvennogo geteroseksualʹnogo muzhchiny Nʹiu-Ĭorka''Frankenshteĭnu i Don Kikhotu odnovremenno''Prostite menia, ia byl gnusen''V oppozitsiiu devushka provozhala boĭtsa'Komu, kogda i pochemu ostavil Sergeĭ Dovlatov ėti i drugie posviashcheniia rasskazyvaetsia v knige Maksima Kravchinskogo. Sredi ee geroev pisateli, poėty i muzykanty 'tretʹeĭ volny': Ėduard Limonov, IUz Aleshkovskiĭ, Konstantin Kuzʹminskiĭ, Lev Khalif, Mikhail Gulʹko, Alesha Dimitrievich i mnogie-mnogie drugie izvestnye i dazhe kulʹtovye lichnosti. Rasskaz soprovozhdaetsia arkhivnymi foto, bolʹshinstvo iz kotorykh publikuetsia vpervye.</t>
  </si>
  <si>
    <t>Kravchinskiĭ, Maksim</t>
  </si>
  <si>
    <t>V pogone za Dovlatovym</t>
  </si>
  <si>
    <t>Сборник</t>
  </si>
  <si>
    <t>Три великие старухи (Ф. Раневская, Т. Пельцер, Р. Зеленая)</t>
  </si>
  <si>
    <t>Фаина Раневская, Рина Зеленая, Татьяна Пельтцер. Три героини книги, и каждая - великая 'женщина-театр'. И на сцене, и на съемочной площадке, и в жизни. Театр этот поднял свой магический занавес в их детстве, продолжился в юности, а затем с массой сложностей и, казалось бы, непреодолимых препятствий достиг вершин в зрелом возрасте, поближе к концу XX века.</t>
  </si>
  <si>
    <t>Collection</t>
  </si>
  <si>
    <t>Three great old woman (F. Ranevskaya, T., Pelzer, R. Green)</t>
  </si>
  <si>
    <t>Faina Ranevskaya, Rina Green, Tatiana Peltzer. Three heroines of the book, and each one of the great 'women theatre'. And on stage, on set and in life. This theatre raised its curtain magic in their childhood, continue in adolescence, and then many difficulties and seemingly insurmountable obstacles reached the pinnacle in adulthood, closer to the end of the twentieth century.</t>
  </si>
  <si>
    <t>http://sentrumbookstore.com/upload/iblock/eec/9785906339072.jpg</t>
  </si>
  <si>
    <t>978-5-906339-07-2</t>
  </si>
  <si>
    <t>Faina Ranevskaia, Rina Zelenaia, Tatʹiana Pelʹttser. Tri geroini knigi, i kazhdaia - velikaia 'zhenshchina-teatr'. I na stsene, i na sʺemochnoĭ ploshchadke, i v zhizni. Teatr ėtot podnial svoĭ magicheskiĭ zanaves v ikh detstve, prodolzhilsia v iunosti, a zatem s massoĭ slozhnosteĭ i, kazalosʹ by, nepreodolimykh prepiatstviĭ dostig vershin v zrelom vozraste, poblizhe k kontsu XX veka.</t>
  </si>
  <si>
    <t>Sbornik</t>
  </si>
  <si>
    <t xml:space="preserve">Tri velikie starukhi (F. Ranevskaia, T. Pelʹtser, R. Zelenaia) </t>
  </si>
  <si>
    <t>Щапова, Елена</t>
  </si>
  <si>
    <t>Эдуард Лимонов. Письма любви</t>
  </si>
  <si>
    <t>'Среди всего, написанного мной за долгие годы, среди всех опубликованных книг, эта, пожалуй, дорога мне особенно. Возможно потому, что это моя первая исповедь в эпистолярном жанре а, быть может, оттого, что здесь я впервые подробно рассказываю историю моей любви, встреч и расставаний с Эдуардом Лимоновым, о самых счастливых и драматических моментах в наших отношениях и, конечно, о его и моем творчестве того времени. Мозаика личной исповеди складывается на фоне жизни наших друзей и знаменитых современников, ярких представителей московской, а в дальнейшем нью-йоркской и парижской богемы 1960–90-х годов. Я надеюсь, что читатель вместе со мной проживет и прочувствует моменты всех дней, а может, и ночей той незабываемой эпохи.' Елена Щапова де Карли. Модель, литератор. Первая русская манекенщица в Нью-Йорке. В оформлении книги использованы письма из коллекции Максима Кравчинского</t>
  </si>
  <si>
    <t>SIA Media Verlag</t>
  </si>
  <si>
    <t>Shchapova, Elena</t>
  </si>
  <si>
    <t>Eduard Limonov. Letters of love</t>
  </si>
  <si>
    <t>'Among all the things I have written over the years, among all the books I have published, this one is perhaps especially dear to me. Perhaps because this is my first confession in the epistolary genre, or perhaps because here for the first time I tell in detail the story of my love, meetings and breakups with Eduard Limonov, about the happiest and most dramatic moments in our relationship and, of course, about his and my work of that time. The mosaic of personal confession is formed against the background of the lives of our friends and famous contemporaries, prominent representatives of the Moscow, and later New York and Parisian bohemians of the 1960s and 90s. I hope that the reader will live with me and experience the moments of all the days, and maybe even the nights of that unforgettable era.'Elena Shchapova de Carly. A model, a writer. The first Russian model in New York. The design of the book uses letters from the collection of Maxim Kravchinsky</t>
  </si>
  <si>
    <t>http://sentrumbookstore.com/upload/iblock/c64/onwi325zx390npfbam31s2o6d0qadlwb/9783689599119.jpg</t>
  </si>
  <si>
    <t>'Sredi vsego, napisannogo mnoĭ za dolgie gody, sredi vsekh opublikovannykh knig, ėta, pozhaluĭ, doroga mne osobenno. Vozmozhno potomu, chto ėto moia pervaia ispovedʹ v ėpistoliarnom zhanre a, bytʹ mozhet, ottogo, chto zdesʹ ia vpervye podrobno rasskazyvaiu istoriiu moeĭ liubvi, vstrech i rasstavaniĭ s Ėduardom Limonovym, o samykh schastlivykh i dramaticheskikh momentakh v nashikh otnosheniiakh i, konechno, o ego i moem tvorchestve togo vremeni. Mozaika lichnoĭ ispovedi skladyvaetsia na fone zhizni nashikh druzeĭ i znamenitykh sovremennikov, iarkikh predstaviteleĭ moskovskoĭ, a v dalʹneĭshem nʹiu-ĭorkskoĭ i parizhskoĭ bogemy 1960–90-kh godov. IA nadeiusʹ, chto chitatelʹ vmeste so mnoĭ prozhivet i prochuvstvuet momenty vsekh dneĭ, a mozhet, i nocheĭ toĭ nezabyvaemoĭ ėpokhi.' Elena Shchapova de Karli. Modelʹ, literator. Pervaia russkaia manekenshchitsa v Nʹiu-Ĭorke. V oformlenii knigi ispolʹzovany pisʹma iz kollektsii Maksima Kravchinskogo</t>
  </si>
  <si>
    <t>Ėduard Limonov. Pisʹma liubvi</t>
  </si>
  <si>
    <t>Юрский, Сергей</t>
  </si>
  <si>
    <t>Чувство меры</t>
  </si>
  <si>
    <t>Имя Сергея Юрского прочно вошло в историю русской культуры. Актер мирового уровня, самобытный режиссер, неподражаемый декламатор, талантливый писатель, он одним из немногих сумел запечатлеть свою эпоху в емком, энергичном повествовании в рассказах и повестях. Издание дополнено вклейкой фотографий из театральных фондов и семейного архива Сергея Юрского.</t>
  </si>
  <si>
    <t>Jurassic, Sergey</t>
  </si>
  <si>
    <t>A sense of proportion</t>
  </si>
  <si>
    <t>The name of Sergei Yursky has firmly entered the history of Russian culture. A world-class actor, an original director, an inimitable declamator, and a talented writer, he was one of the few who managed to capture his era in a succinct, energetic narrative in short stories and novellas. The publication is complemented by the pasting of photographs from the theatrical collections and the family archive of Sergei Yursky.</t>
  </si>
  <si>
    <t>http://sentrumbookstore.com/upload/iblock/fdf/pm7xnege9agyjcm0dnl42ns1cef0q4mh/9785907797178.jpg</t>
  </si>
  <si>
    <t>Imia Sergeia IUrskogo prochno voshlo v istoriiu russkoĭ kulʹtury. Akter mirovogo urovnia, samobytnyĭ rezhisser, nepodrazhaemyĭ deklamator, talantlivyĭ pisatelʹ, on odnim iz nemnogikh sumel zapechatletʹ svoiu ėpokhu v emkom, ėnergichnom povestvovanii v rasskazakh i povestiakh. Izdanie dopolneno vkleĭkoĭ fotografiĭ iz teatralʹnykh fondov i semeĭnogo arkhiva Sergeia IUrskogo.</t>
  </si>
  <si>
    <t>IUrskiĭ, Sergeĭ</t>
  </si>
  <si>
    <t>Chuvstvo mery</t>
  </si>
  <si>
    <t>Баринов, И.И.</t>
  </si>
  <si>
    <t>Albaruthenia incognita: неизвестные страницы германо-белорусских отношений, 1914–1944 гг.</t>
  </si>
  <si>
    <t>Настоящая работа посвящена изучению восприятия белорусских земель в Германии между 1914 и 1944 гг., а также германо-белорусским контактам в указанный период. Немецкая интеллектуальная мысль того времени отличалась достаточно сложной динамикой изучения белорусской территории и её населения, которые ранее были практически неизвестны немцам. Расширение немецкого пространственного мышления дальше на Восток от привычных польских реалий способствовало появлению Белоруссии и белорусов на немецкой «ментальной карте». Непосредственное знакомство с Белоруссией оставило у немцев довольно противоречивые впечатления, а отношение к белорусам колебалось от нейтрально-доброжелательного до негативно-инструментального. Дальнейшее «узнавание» Белоруссии способствовало возникновению таких феноменов, как течение «белорусофилов» в среде немецких публичных интеллектуалов. Значительное место в ней занимали бывшие соотечественники белорусов из числа балтийских немцев, стремившиеся выступать в роли главных экспертов по Восточной Европе. На основе широкого круга неопубликованных документов и оригинальной литературы в настоящей книге рассматриваются малоизученные сюжеты из указанной проблематики, прежде остававшиеся за рамками внимания исследователей.</t>
  </si>
  <si>
    <t>Barinov, I.I.</t>
  </si>
  <si>
    <t xml:space="preserve">Albaruthenia incognita: Unknown pages of German-Belarusian relations, 1914-1944. </t>
  </si>
  <si>
    <t>This work is devoted to the study of the perception of the Belarusian lands in Germany between 1914 and 1944, as well as German-Belarusian contacts during this period. The German intellectual thought of that time was distinguished by the rather complex dynamics of studying the Belarusian territory and its population, which were previously practically unknown to the Germans. The expansion of German spatial thinking further East from the familiar Polish realities contributed to the appearance of Belarus and Belarusians on the German "mental map". Direct acquaintance with Belarus left Germans with rather contradictory impressions, and the attitude towards Belarusians ranged from neutral-friendly to negative-instrumental. Further "recognition" of Belarus contributed to the emergence of such phenomena as the trend of "Belarusiophiles" among German public intellectuals. A significant place in it was occupied by former compatriots of Belarusians from among the Baltic Germans, who sought to act as the main experts on Eastern Europe. Based on a wide range of unpublished documents and original literature, this book examines little-studied subjects from these issues that previously remained outside the scope of researchers' attention.</t>
  </si>
  <si>
    <t>http://sentrumbookstore.com/upload/iblock/de1/7gf3lu2usz90wis5cft9b5pskby204zb/9785446923311.jpg</t>
  </si>
  <si>
    <t>Nastoiashchaia rabota posviashchena izucheniiu vospriiatiia belorusskikh zemelʹ v Germanii mezhdu 1914 i 1944 gg., a takzhe germano-belorusskim kontaktam v ukazannyĭ period. Nemetskaia intellektualʹnaia myslʹ togo vremeni otlichalasʹ dostatochno slozhnoĭ dinamikoĭ izucheniia belorusskoĭ territorii i eë naseleniia, kotorye ranee byli prakticheski neizvestny nemtsam. Rasshirenie nemetskogo prostranstvennogo myshleniia dalʹshe na Vostok ot privychnykh polʹskikh realiĭ sposobstvovalo poiavleniiu Belorussii i belorusov na nemetskoĭ «mentalʹnoĭ karte». Neposredstvennoe znakomstvo s Belorussieĭ ostavilo u nemtsev dovolʹno protivorechivye vpechatleniia, a otnoshenie k belorusam kolebalosʹ ot neĭtralʹno-dobrozhelatelʹnogo do negativno-instrumentalʹnogo. Dalʹneĭshee «uznavanie» Belorussii sposobstvovalo vozniknoveniiu takikh fenomenov, kak techenie «belorusofilov» v srede nemetskikh publichnykh intellektualov. Znachitelʹnoe mesto v neĭ zanimali byvshie sootechestvenniki belorusov iz chisla baltiĭskikh nemtsev, stremivshiesia vystupatʹ v roli glavnykh ėkspertov po Vostochnoĭ Evrope. Na osnove shirokogo kruga neopublikovannykh dokumentov i originalʹnoĭ literatury v nastoiashcheĭ knige rassmatrivaiutsia maloizuchennye siuzhety iz ukazannoĭ problematiki, prezhde ostavavshiesia za ramkami vnimaniia issledovateleĭ.</t>
  </si>
  <si>
    <t xml:space="preserve">Albaruthenia incognita: neizvestnye stranitsy germano-belorusskikh otnosheniĭ, 1914–1944 gg. </t>
  </si>
  <si>
    <t>Иванов, Александр</t>
  </si>
  <si>
    <t>Человеческая цивилизация и ее создатели. 33 истории о людях и событиях, сделавших нашу жизнь лучше</t>
  </si>
  <si>
    <t>Герои этой книги – очень разные люди. Они мало похожи друг на друга – злые и добрые, образованные и малограмотные, скупердяи и бессребреники, новаторы и копиисты, осторожные и авантюрные. И единственное, что их объединяет – то, что каждый из них внес свой вклад в прогресс человечества, благодаря чему жизнь людей рядом с ними и их потомков – близких и далеких, таких, как мы с вами – стала чем-то лучше, удобнее, комфортабельнее и цивилизованнее. Иными словами, это – рассказы о людях, о которых благодарному человечеству стоит помнить. И в жизни которых стоит искать примеры для подражания, на чьем опыте удач и ошибок стоит учиться, о чьих делах стоит размышлять. Так вышло, что мало кто из героев этой книги упомянут в учебниках истории, о ком-то мы и вовсе не знаем – историю нам преподают как поле действий царей, героев, пророков, а главные события в жизни наших предков передают через историю войн и разрушений. Вообще после прочтения учебника истории может создастся впечатление, что люди в своей жизни только тем и занимались, что убивали друг друга и вечно что-то жгли и ломали, и что жизнь состоит исключительно из разрушений, а смысл существования – нанесение ущерба.Но это, конечно, не так (чтобы это понять, надо просто оглянуться вокруг и увидеть, что баланс «создано/сломано» все-таки в пользу «создано»), жизнь человечества меняется, и меняется к лучшему, даже не смотря на то, что бывают черные и мрачные периоды, но не они определяют развитие человечества, его приоритеты и ценности. Прогресс необратим и естественен, а люди, которые оказываются на гребне созидательной волны, и есть самые важные персонажи создания человеческой цивилизации. Впрочем, Человеческая цивилизация и ее создатели сюжеты, собранные в этой книге – не просто познавательное чтение, есть скромная надежда, что некоторые описанные ситуации, поступки, решения вполне смогут стать темой для размышления, подражания или оценки и сегодня, потому что собранные здесь истории – они, в первую очередь, про людей, их умение думать, принимать решения, общаться с окружающими – словом, это про практику принятия и продвижения сложных решений и позитивных перемен в мире, а все это не теряет значения ни для кого из нас и никогда. Словом, хочется надеяться, что собранные в этой книге сюжеты станут не просто рассказами о событиях прошлого, а станут для читателя актуальной историей.</t>
  </si>
  <si>
    <t>Ivanov, Alexander</t>
  </si>
  <si>
    <t>Human civilization and its creators. 33 stories about people and events that have made our lives better</t>
  </si>
  <si>
    <t>The characters in this book are very different people. They don't look much like each other – evil and kind, educated and illiterate, stingy and penniless, innovators and copyists, cautious and adventurous. And the only thing that unites them is that each of them has contributed to the progress of mankind, thanks to which the lives of people next to them and their descendants – near and far, such as you and me – have become something better, more convenient, more comfortable and more civilized. In other words, these are stories about people that grateful humanity should remember. And in whose lives it is worth looking for role models, on whose experience of successes and mistakes it is worth learning, about whose deeds it is worth reflecting. It so happened that few of the heroes of this book are mentioned in history textbooks, we do not know about anyone at all - history is taught to us as a field of action of kings, heroes, prophets, and the main events in the life of our ancestors are transmitted through the history of wars and destruction. In general, after reading the history textbook, you may get the impression that people in their lives were only doing what they killed each other and always burned and broke something, and that life consists solely of destruction, and the meaning of existence is damage.But this, of course, is not the case (to understand this, you just need to look around and see that the balance of "created / broken" is still in favor of "created"), human life is changing, and changing for the better, even though there are black and gloomy periods, but not they determine the development of humanity, its priorities and values. Progress is irreversible and natural, and the people who find themselves on the crest of a creative wave are the most important characters in the creation of human civilization. However, Human civilization and its creators the stories collected in this book are not just informative reading, there is a modest hope that some of the described situations, actions, decisions may well become a topic for reflection, imitation or evaluation today, because the stories collected here are, first of all, about people, their the ability to think, make decisions, communicate with others – in short, it's about the practice of making and promoting difficult decisions and positive changes in the world, and all this does not lose its meaning for any of us and never. In short, I would like to hope that the plots collected in this book will not just be stories about the events of the past, but will become an actual story for the reader.</t>
  </si>
  <si>
    <t>http://sentrumbookstore.com/upload/iblock/7ff/qkjnz7o9ev4xasaapklq1cv9o58l77v0/9783689598938.jpg</t>
  </si>
  <si>
    <t>978-3-68959-893-8</t>
  </si>
  <si>
    <t>Heroy эtoĭ knyhy – ochenʹ raznыe liudy. Ony malo pokhozhy druh na druha – zlыe y dobrыe, obrazovannыe y malohramotnыe, skuperdiay y bessrebrenyky, novatorы y kopyystы, ostorozhnыe y avantiurnыe. Y edynstvennoe, chto ykh obъedyniaet – to, chto kazhdыĭ yz nykh vnes svoĭ vklad v prohress chelovechestva, blahodaria chemu zhyznʹ liudeĭ riadom s nymy y ykh potomkov – blyzkykh y dalekykh, takykh, kak mы s vamy – stala chem-to luchshe, udobnee, komFortabelʹnee y tsyvylyzovannee. Ynыmy slovamy, эto – rasskazы o liudiakh, o kotorыkh blahodarnomu chelovechestvu stoyt pomnytʹ. Y v zhyzny kotorыkh stoyt yskatʹ prymerы dlia podrazhanyia, na chʹem opыte udach y oshybok stoyt uchytʹsia, o chʹykh delakh stoyt razmыshliatʹ. Tak vыshlo, chto malo kto yz heroev эtoĭ knyhy upomianut v uchebnykakh ystoryy, o kom-to mы y vovse ne znaem – ystoryiu nam prepodaiut kak pole deĭstvyĭ tsareĭ, heroev, prorokov, a hlavnыe sobыtyia v zhyzny nashykh predkov peredaiut cherez ystoryiu voĭn y razrushenyĭ. Voobshche posle prochtenyia uchebnyka ystoryy mozhet sozdastsia vpechatlenye, chto liudy v svoeĭ zhyzny tolʹko tem y zanymalysʹ, chto ubyvaly druh druha y vechno chto-to zhhly y lomaly, y chto zhyznʹ sostoyt yskliuchytelʹno yz razrushenyĭ, a smыsl sushchestvovanyia – nanesenye ushcherba.No эto, konechno, ne tak (chtobы эto poniatʹ, nado prosto ohlianutʹsia vokruh y uvydetʹ, chto balans «sozdano/slomano» vse-taky v polʹzu «sozdano»), zhyznʹ chelovechestva meniaetsia, y meniaetsia k luchshemu, dazhe ne smotria na to, chto bыvaiut chernыe y mrachnыe peryodы, no ne ony opredeliaiut razvytye chelovechestva, eho pryorytetы y tsennosty. Prohress neobratym y estestvenen, a liudy, kotorыe okazыvaiutsia na hrebne sozydatelʹnoĭ volnы, y estʹ samыe vazhnыe personazhy sozdanyia chelovecheskoĭ tsyvylyzatsyy. Vprochem, Chelovecheskaia tsyvylyzatsyia y ee sozdately siuzhetы, sobrannыe v эtoĭ knyhe – ne prosto poznavatelʹnoe chtenye, estʹ skromnaia nadezhda, chto nekotorыe opysannыe sytuatsyy, postupky, reshenyia vpolne smohut statʹ temoĭ dlia razmыshlenyia, podrazhanyia yly otsenky y sehodnia, potomu chto sobrannыe zdesʹ ystoryy – ony, v pervuiu ocheredʹ, pro liudeĭ, ykh umenye dumatʹ, prynymatʹ reshenyia, obshchatʹsia s okruzhaiushchymy – slovom, эto pro praktyku pryniatyia y prodvyzhenyia slozhnыkh reshenyĭ y pozytyvnыkh peremen v myre, a vse эto ne teriaet znachenyia ny dlia koho yz nas y nykohda. Slovom, khochetsia nadeiatʹsia, chto sobrannыe v эtoĭ knyhe siuzhetы stanut ne prosto rasskazamy o sobыtyiakh proshloho, a stanut dlia chytatelia aktualʹnoĭ ystoryeĭ.</t>
  </si>
  <si>
    <t>Ivanov, Aleksandr</t>
  </si>
  <si>
    <t>Chelovecheskaia tsivilizatsiia i ee sozdateli. 33 istorii o liudiakh i sobytiiakh, sdelavshikh nashu zhiznʹ luchshe</t>
  </si>
  <si>
    <t>Кравчинский, М.</t>
  </si>
  <si>
    <t>Белогвардейский романс</t>
  </si>
  <si>
    <t>«Белогвардейский романс» возник и оформился в самостоятельный жанр, как ни парадоксально, ни в среде Белой армии и даже ни в «приюте эмигрантов, свободном Париже», а в СССР.Как же так вышло, что в стране победившего социализма кардинально изменилось отношение к образу «белого офицера»? Когда впервые белогвардейский романс прозвучал в советском кино?Кто из эстрадных артистов осмелился тронуть струны «белой лиры»? Какие песни пели настоящие белогвардейцы? И кем же все-таки были созданы легендарные шлягеры: «Поручик Голицын», «Москва златоглавая» и «Черная моль»Повествование сопровождается архивными фото, многие из которых публикуются впервые, а также уникальным приложением — «Сборником военных песен Императорской армии России и периода Гражданской войны», изданным бывшим офицером Белой армии и артистом русских кабаре А. Гайрабетовым в Чикаго в 1969 году.</t>
  </si>
  <si>
    <t>Kravchinsky, M.</t>
  </si>
  <si>
    <t>The White Guard Romance</t>
  </si>
  <si>
    <t>The "White Guard romance" arose and took shape in an independent genre, paradoxically, not in the midst of the White Army or even in the "orphanage of emigrants, free Paris", but in the USSR.How did it happen that in the country of victorious socialism, the attitude towards the image of the "white officer" has changed dramatically? When was the first time a White Guard romance was performed in Soviet cinema?Who of the pop artists dared to touch the strings of the "white lyre"? What songs did the real White Guards sing? And who created the legendary hits anyway?: "Lieutenant Golitsyn", "Moscow Golden-domed" and "Black Moth"The narrative is accompanied by archival photos, many of which are published for the first time, as well as a unique application — the Collection of Military Songs of the Imperial Russian Army and the Civil War Period, published by former White Army officer and Russian cabaret artist A. Gayrabetov in Chicago in 1969.</t>
  </si>
  <si>
    <t>http://sentrumbookstore.com/upload/iblock/f72/kps8lvv4q0fey5lkn03i9aqvmxd0r648/9785907797932.jpg</t>
  </si>
  <si>
    <t>«Belogvardeĭskiĭ romans» voznik i oformilsia v samostoiatelʹnyĭ zhanr, kak ni paradoksalʹno, ni v srede Beloĭ armii i dazhe ni v «priiute ėmigrantov, svobodnom Parizhe», a v SSSR.Kak zhe tak vyshlo, chto v strane pobedivshego sotsializma kardinalʹno izmenilosʹ otnoshenie k obrazu «belogo ofitsera»? Kogda vpervye belogvardeĭskiĭ romans prozvuchal v sovetskom kino?Kto iz ėstradnykh artistov osmelilsia tronutʹ struny «beloĭ liry»? Kakie pesni peli nastoiashchie belogvardeĭtsy? I kem zhe vse-taki byli sozdany legendarnye shliagery: «Poruchik Golitsyn», «Moskva zlatoglavaia» i «Chernaia molʹ»Povestvovanie soprovozhdaetsia arkhivnymi foto, mnogie iz kotorykh publikuiutsia vpervye, a takzhe unikalʹnym prilozheniem — «Sbornikom voennykh pesen Imperatorskoĭ armii Rossii i perioda Grazhdanskoĭ voĭny», izdannym byvshim ofitserom Beloĭ armii i artistom russkikh kabare A. Gaĭrabetovym v Chikago v 1969 godu.</t>
  </si>
  <si>
    <t>Kravchinskiĭ, M.</t>
  </si>
  <si>
    <t>Belogvardeĭskiĭ romans</t>
  </si>
  <si>
    <t>Кривошеин, Никита</t>
  </si>
  <si>
    <t>Подвиг переводчика</t>
  </si>
  <si>
    <t>Книга воспоминаний – долг памяти прожитых десятилетий: Франция - СССР - Франция</t>
  </si>
  <si>
    <t>Krivoshein, Nikita</t>
  </si>
  <si>
    <t>The Translator's Feat</t>
  </si>
  <si>
    <t>The Book of memories – the debt of memory of the past decades: France - USSR - France</t>
  </si>
  <si>
    <t>http://sentrumbookstore.com/upload/iblock/a31/9ny7oxa3ny1yqqlo7ud4thxbsv0rbzeo/9783910741430.jpg</t>
  </si>
  <si>
    <t>978-3-910741-43-0</t>
  </si>
  <si>
    <t>Kniga vospominaniĭ – dolg pamiati prozhitykh desiatiletiĭ: Frantsiia - SSSR - Frantsiia</t>
  </si>
  <si>
    <t>Podvig perevodchika</t>
  </si>
  <si>
    <t>Круглов, А.</t>
  </si>
  <si>
    <t>Холокост в России. Потери евреев в оккупированных регионах России 1941-1944</t>
  </si>
  <si>
    <t>В монографии исследуются количественные характеристики Холокоста в Российской Федерации в целом и в отдельных ее регионах, которые подвергались оккупации, в частности, а также выявляются факты сопротивления (в разных формах) евреев Холокосту и их спасения. Автор на основе анализа большого корпуса документов из архивов Германии, США, Израиля, Франции, России предпринимает попытку воссоздания трагической картины прошлого — массового уничтожения еврейского населения немецкими оккупантами и их сообщниками. Многие документы впервые вводятся в научный оборот.</t>
  </si>
  <si>
    <t>Kruglov, A.</t>
  </si>
  <si>
    <t>The Holocaust in Russia. Jewish losses in the occupied regions of Russia 1941-1944</t>
  </si>
  <si>
    <t>The monograph examines the quantitative characteristics of the Holocaust in the Russian Federation as a whole and in its individual regions that were subjected to occupation, in particular, and also reveals the facts of Jewish resistance (in various forms) to the Holocaust and their salvation. Based on the analysis of a large corpus of documents from the archives of Germany, the USA, Israel, France, and Russia, the author attempts to recreate the tragic picture of the past — the mass extermination of the Jewish population by the German occupiers and their accomplices. Many documents are being introduced into scientific circulation for the first time.</t>
  </si>
  <si>
    <t>http://sentrumbookstore.com/upload/iblock/61e/wpk8zmvqsc4khmhvmksvfg3gsvt8f443/9783689590994.jpg</t>
  </si>
  <si>
    <t>V monografii issleduiutsia kolichestvennye kharakteristiki Kholokosta v Rossiĭskoĭ Federatsii v tselom i v otdelʹnykh ee regionakh, kotorye podvergalisʹ okkupatsii, v chastnosti, a takzhe vyiavliaiutsia fakty soprotivleniia (v raznykh formakh) evreev Kholokostu i ikh spaseniia. Avtor na osnove analiza bolʹshogo korpusa dokumentov iz arkhivov Germanii, SShA, Izrailia, Frantsii, Rossii predprinimaet popytku vossozdaniia tragicheskoĭ kartiny proshlogo — massovogo unichtozheniia evreĭskogo naseleniia nemetskimi okkupantami i ikh soobshchnikami. Mnogie dokumenty vpervye vvodiatsia v nauchnyĭ oborot.</t>
  </si>
  <si>
    <t>Kholokost v Rossii. Poteri evreev v okkupirovannykh regionakh Rossii 1941-1944</t>
  </si>
  <si>
    <t>Мосионжник, Л.</t>
  </si>
  <si>
    <t>Робин Гуд глазами шерифа</t>
  </si>
  <si>
    <t>Книга посвящена деятельности Котовского в бессарабский период.</t>
  </si>
  <si>
    <t>Mosonzhnik, L.</t>
  </si>
  <si>
    <t>Robin Hood through the eyes of the sheriff</t>
  </si>
  <si>
    <t>The book is devoted to Kotovsky's activities during the Bessarabian period.</t>
  </si>
  <si>
    <t>http://sentrumbookstore.com/upload/iblock/171/x6nx5x03cm777k410ee50wxkiwxv2u0y/9785446923106.jpg</t>
  </si>
  <si>
    <t>978-5-4469-2310-6</t>
  </si>
  <si>
    <t>Kniga posviashchena deiatelʹnosti Kotovskogo v bessarabskiĭ period.</t>
  </si>
  <si>
    <t>Mosionzhnik, L.</t>
  </si>
  <si>
    <t>Robin Gud glazami sherifa</t>
  </si>
  <si>
    <t>Прудовский, С.</t>
  </si>
  <si>
    <t>Анатомия преступления. Польская операция НКВД в документах</t>
  </si>
  <si>
    <t>СССР в 1937-1938 годах в соответствии с решением Политбюро ЦК ВКП(б): немецкой, харбинской, латышской, греческой, румынской, финской, эстонской, иранской, афганской и еще одной - в отношении лиц различных государств. Ради отчетности репрессиям в ходе этих операций подвергались нередко и представители других национальностей — русские, украинцы, белорусы, евреи… Начавшаяся по приказу НКВД СССР № 00485 от 11 августа 1937 года ≪польская операция≫ послужила ≪моделью≫ для всех последующих национальных операций.</t>
  </si>
  <si>
    <t>Prudovsky, S.</t>
  </si>
  <si>
    <t>The anatomy of crime. The Polish NKVD operation in the documents</t>
  </si>
  <si>
    <t>The USSR in 1937-1938, in accordance with the decision of the Politburo of the Central Committee of the CPSU (b): German, Harbin, Latvian, Greek, Romanian, Finnish, Estonian, Iranian, Afghan and another - in relation to persons of various states. For the sake of accountability, representatives of other nationalities — Russians, Ukrainians, Belarusians, Jews - were often subjected to repression during these operations... The Polish operation, which began by order of the NKVD of the USSR No. 00485 dated August 11, 1937, served as a model for all subsequent national operations.</t>
  </si>
  <si>
    <t>http://sentrumbookstore.com/upload/iblock/fae/qxxbnrn08kskxtq2jn3gqy6l4ms4g0cm/9783689591304.jpg</t>
  </si>
  <si>
    <t>SSSR v 1937-1938 godakh v sootvetstvii s resheniem Politbiuro TSK VKP(b): nemetskoĭ, kharbinskoĭ, latyshskoĭ, grecheskoĭ, rumynskoĭ, finskoĭ, ėstonskoĭ, iranskoĭ, afganskoĭ i eshche odnoĭ - v otnoshenii lits razlichnykh gosudarstv. Radi otchetnosti repressiiam v khode ėtikh operatsiĭ podvergalisʹ neredko i predstaviteli drugikh natsionalʹnosteĭ — russkie, ukraintsy, belorusy, evrei… Nachavshaiasia po prikazu NKVD SSSR № 00485 ot 11 avgusta 1937 goda ≪polʹskaia operatsiia≫ posluzhila ≪modelʹiu≫ dlia vsekh posleduiushchikh natsionalʹnykh operatsiĭ.</t>
  </si>
  <si>
    <t>Prudovskiĭ, S.</t>
  </si>
  <si>
    <t>Anatomiia prestupleniia. Polʹskaia operatsiia NKVD v dokumentakh</t>
  </si>
  <si>
    <t>Шимов, Я._ Шарый, А.</t>
  </si>
  <si>
    <t>За нацию и порядок! Центральная Европа и Балканы между мировыми войнами.</t>
  </si>
  <si>
    <t>Новая совместная работа соавторов популярного страноведческого исследования «Австро-Венгрия: судьба империи» рассказывает о межвоенной истории Центральной и Юго-Восточной Европы, от Балтики до Средиземноморья, охватывая эпоху от 1914-го до конца 1940-х годов. </t>
  </si>
  <si>
    <t>Shimov, Ya._ Sharyi, A.</t>
  </si>
  <si>
    <t xml:space="preserve">For the nation and order! Central Europe and the Balkans between the World Wars. </t>
  </si>
  <si>
    <t>A new joint work by the co-authors of the popular regional studies study "Austria-Hungary: the Fate of the Empire" tells about the interwar history of Central and Southeastern Europe, from the Baltic to the Mediterranean, covering the era from 1914 to the end of the 1940s. </t>
  </si>
  <si>
    <t>Novaia sovmestnaia rabota soavtorov populiarnogo stranovedcheskogo issledovaniia «Avstro-Vengriia: sudʹba imperii» rasskazyvaet o mezhvoennoĭ istorii TSentralʹnoĭ i IUgo-Vostochnoĭ Evropy, ot Baltiki do Sredizemnomorʹia, okhvatyvaia ėpokhu ot 1914-go do kontsa 1940-kh godov. </t>
  </si>
  <si>
    <t>Shimov, IA._ Sharyĭ, A.</t>
  </si>
  <si>
    <t xml:space="preserve">Za natsiiu i poriadok! TSentralʹnaia Evropa i Balkany mezhdu mirovymi voĭnami. </t>
  </si>
  <si>
    <t>http://sentrumbookstore.com/upload/iblock/249/d3qidn62b18ytw829ot0w5m4tm4wcin8/9783689590987.jpg</t>
  </si>
  <si>
    <t>978-3-68959-098-7</t>
  </si>
  <si>
    <t>Гуриев, Сергей_ Даниел, Трейсман</t>
  </si>
  <si>
    <t>Диктаторы обмана: Новое лицо тирании в XXI веке</t>
  </si>
  <si>
    <t>Новая версия книги 2024 года серьезно доработана с учетом текущей ситуации в России и в мире. Также над книгой была проведена объемная редакторская работа.</t>
  </si>
  <si>
    <t>ИП Бисеров</t>
  </si>
  <si>
    <t>Guriev, Sergey_ Daniel, Treisman</t>
  </si>
  <si>
    <t>Dictators of Deception: The New Face of Tyranny in the 21st Century</t>
  </si>
  <si>
    <t>The new version of the 2024 book has been seriously improved, taking into account the current situation in Russia and in the world. Extensive editorial work was also carried out on the book.</t>
  </si>
  <si>
    <t>http://sentrumbookstore.com/upload/iblock/dbd/v6jjleaq3eq1ano8iflww4zdru188glm/9785605220206.jpg</t>
  </si>
  <si>
    <t>978-5-6052202-0-6</t>
  </si>
  <si>
    <t>Novaia versiia knigi 2024 goda serʹezno dorabotana s uchetom tekushcheĭ situatsii v Rossii i v mire. Takzhe nad knigoĭ byla provedena obʺemnaia redaktorskaia rabota.</t>
  </si>
  <si>
    <t>Guriev, Sergeĭ_ Daniel, Treĭsman</t>
  </si>
  <si>
    <t>Diktatory obmana: Novoe litso tiranii v XXI veke</t>
  </si>
  <si>
    <t>IP Biserov</t>
  </si>
  <si>
    <t>IP Beads</t>
  </si>
  <si>
    <t>A multi-vector novel, which the author himself defines as a "horror comedy"</t>
  </si>
  <si>
    <t>http://sentrumbookstore.com/upload/iblock/4ad/u2mqoivmxyh3ucx3gvv0z0zd5s89xel2/9783689597771.jpg</t>
  </si>
  <si>
    <t>978-3-68959-777-1</t>
  </si>
  <si>
    <t>Mnogovektornyĭ roman, kotoryĭ sam avtor opredeliaet kak «komediiu uzhasov»</t>
  </si>
  <si>
    <t>Кашин, Олег</t>
  </si>
  <si>
    <t>Большой стиль. Некрологи и панегерики</t>
  </si>
  <si>
    <t>Литературная кинокритика – жанр аполитичный, но российский политический журналист Олег Кашин в своих рецензиях доказывает, что духа времени в этом жанре больше, чем в комментариях на актуальные темы. А как насчет газетных некрологов? Олег Кашин считает, что почтение к смерти не должно мешать честному непредвзятому взгляду на личность, если она действительно стоит того, чтобы о ней помнить. Портрет эпохи через рецензии и некрологи – в новой книге известного публициста.</t>
  </si>
  <si>
    <t>Kashin, Oleg</t>
  </si>
  <si>
    <t>Great style. Obituaries and eulogies</t>
  </si>
  <si>
    <t>Literary film criticism is an apolitical genre, but Russian political journalist Oleg Kashin proves in his reviews that there is more zeitgeist in this genre than in comments on current topics. What about newspaper obituaries? Oleg Kashin believes that reverence for death should not interfere with an honest, unbiased view of a person if she is really worth remembering. A portrait of the era through reviews and obituaries is in a new book by a famous publicist.</t>
  </si>
  <si>
    <t>http://sentrumbookstore.com/upload/iblock/c2a/ajvyzh3xy9kwaxu9u8bc9es4a6bm38ob/9783689591311.jpg</t>
  </si>
  <si>
    <t>Literaturnaia kinokritika – zhanr apolitichnyĭ, no rossiĭskiĭ politicheskiĭ zhurnalist Oleg Kashin v svoikh retsenziiakh dokazyvaet, chto dukha vremeni v ėtom zhanre bolʹshe, chem v kommentariiakh na aktualʹnye temy. A kak naschet gazetnykh nekrologov? Oleg Kashin schitaet, chto pochtenie k smerti ne dolzhno meshatʹ chestnomu nepredvziatomu vzgliadu na lichnostʹ, esli ona deĭstvitelʹno stoit togo, chtoby o neĭ pomnitʹ. Portret ėpokhi cherez retsenzii i nekrologi – v novoĭ knige izvestnogo publitsista.</t>
  </si>
  <si>
    <t>Bolʹshoĭ stilʹ. Nekrologi i panegeriki</t>
  </si>
  <si>
    <t>НИЧЕГО ХОРОШЕГО</t>
  </si>
  <si>
    <t>Его комментарии приводят в бешенство пропагандистов и фанатиков с обеих сторон...</t>
  </si>
  <si>
    <t>NOTHING GOOD.</t>
  </si>
  <si>
    <t>His comments infuriate propagandists and fanatics on both sides...</t>
  </si>
  <si>
    <t>http://sentrumbookstore.com/upload/iblock/940/spr92jfwzplydnjjq0z6l5bbjt2xz2xl/9783689590000.jpg</t>
  </si>
  <si>
    <t>978-3-689-59000-0</t>
  </si>
  <si>
    <t>Ego kommentarii privodiat v beshenstvo propagandistov i fanatikov s obeikh storon...</t>
  </si>
  <si>
    <t>NIChEGO KhOROShEGO</t>
  </si>
  <si>
    <t>Dmitry Lipskerov's new novel is not subject to traditional annotation...</t>
  </si>
  <si>
    <t>http://sentrumbookstore.com/upload/iblock/9bd/rbpc0ryio6kbfoait6iryqkdhqya0i4t/9783689598990.jpg</t>
  </si>
  <si>
    <t>978-3-68959-899-0</t>
  </si>
  <si>
    <t>Novyĭ roman Dmitriia Lipskerova ne podlezhit traditsionnomu annotirovaniiu...</t>
  </si>
  <si>
    <t>Павел, Кушнир</t>
  </si>
  <si>
    <t>Русская нарезка</t>
  </si>
  <si>
    <t>ISIA Media Verlag_ Vento Book Publisher</t>
  </si>
  <si>
    <t>Pavel, Kushnir</t>
  </si>
  <si>
    <t>Russian slicing</t>
  </si>
  <si>
    <t>http://sentrumbookstore.com/upload/iblock/72b/lxut66f4cty2yh65ehs7a1z7vvlfkhb7/9783689599072.jpg</t>
  </si>
  <si>
    <t>978-3-68959-907-2</t>
  </si>
  <si>
    <t>Russkaia narezka</t>
  </si>
  <si>
    <t>Пастухов, Владимир</t>
  </si>
  <si>
    <t>Как переучредить Россию? Очерки заблудившейся революции</t>
  </si>
  <si>
    <t>В своей книге Владимир Пастухов обобщил, систематизировал и придал концептуальное единство своим многолетним исследованиям феномена русской власти и связанных с ним разнообразных проявлений русской цивилизации. Книга подводит черту под сорока годами напряженных размышлений автора о судьбе России. С того момента, когда были написаны первые статьи, и по сегодняшний день Владимир Пастухов, не будучи приверженцем ни прямолинейного «западничества», ни упрощенного «евразийства», пытается прояснить смысл русского мира, определяя его как «другую Европу». Россия в его понимании – это отдельная цивилизация, которая хотя и принадлежит к европейской семье, привязана к несколько иному типу культуры, в основании которой лежит причудливое сочетание личностного и коллективистского начал. Государство здесь растворило общество в себе и само растворилось в обществе, не позволив последнему полноценно пройти сквозь эпоху модерна, завершить которую России еще только предстоит. Это и есть цель переучреждения России.</t>
  </si>
  <si>
    <t>Гонзо</t>
  </si>
  <si>
    <t>Pastukhov, Vladimir</t>
  </si>
  <si>
    <t>How to retrain Russia? Essays on the Lost Revolution</t>
  </si>
  <si>
    <t>Russian Russian power In his book, Vladimir Pastukhov summarized, systematized, and conceptually unified his many years of research on the phenomenon of Russian power and the various manifestations of Russian civilization associated with it. The book draws a line under the author's forty years of intense reflection on the fate of Russia. From the moment when the first articles were written, to the present day, Vladimir Pastukhov, being neither an adherent of straightforward "Westernism" nor simplified "Eurasianism", is trying to clarify the meaning of the Russian world, defining it as "another Europe". In his understanding, Russia is a separate civilization, which, although it belongs to the European family, is tied to a slightly different type of culture, which is based on a bizarre combination of personal and collectivist principles. The state here dissolved society into itself and dissolved itself into society, not allowing the latter to fully pass through the modern era, which Russia has yet to complete. This is the purpose of the re-establishment of Russia.</t>
  </si>
  <si>
    <t>http://sentrumbookstore.com/upload/iblock/569/lj3ajvmmc4o3wsvx8ic1bmjfmr6t4nsf/9785605105367.jpg</t>
  </si>
  <si>
    <t>978-5-6051053-6-7</t>
  </si>
  <si>
    <t>V svoeĭ knige Vladimir Pastukhov obobshchil, sistematiziroval i pridal kontseptualʹnoe edinstvo svoim mnogoletnim issledovaniiam fenomena russkoĭ vlasti i sviazannykh s nim raznoobraznykh proiavleniĭ russkoĭ tsivilizatsii. Kniga podvodit chertu pod soroka godami napriazhennykh razmyshleniĭ avtora o sudʹbe Rossii. S togo momenta, kogda byli napisany pervye statʹi, i po segodniashniĭ denʹ Vladimir Pastukhov, ne buduchi priverzhentsem ni priamolineĭnogo «zapadnichestva», ni uproshchennogo «evraziĭstva», pytaetsia proiasnitʹ smysl russkogo mira, opredeliaia ego kak «druguiu Evropu». Rossiia v ego ponimanii – ėto otdelʹnaia tsivilizatsiia, kotoraia khotia i prinadlezhit k evropeĭskoĭ semʹe, priviazana k neskolʹko inomu tipu kulʹtury, v osnovanii kotoroĭ lezhit prichudlivoe sochetanie lichnostnogo i kollektivistskogo nachal. Gosudarstvo zdesʹ rastvorilo obshchestvo v sebe i samo rastvorilosʹ v obshchestve, ne pozvoliv poslednemu polnotsenno proĭti skvozʹ ėpokhu moderna, zavershitʹ kotoruiu Rossii eshche tolʹko predstoit. Ėto i estʹ tselʹ pereuchrezhdeniia Rossii.</t>
  </si>
  <si>
    <t>Kak pereuchreditʹ Rossiiu? Ocherki zabludivsheĭsia revoliutsii</t>
  </si>
  <si>
    <t>Gonzo</t>
  </si>
  <si>
    <t>Human civilization</t>
  </si>
  <si>
    <t>33 stories about people and events that have made our lives better.</t>
  </si>
  <si>
    <t>http://sentrumbookstore.com/upload/iblock/8a0/dktffqthycvmzgg7y3ixcfhsy2dt3l3x/9783689598952.jpg</t>
  </si>
  <si>
    <t>978-3-68959-895-2</t>
  </si>
  <si>
    <t>33 istorii o liudiakh i sobytiiakh, sdelavshikh nashu zhiznʹ luchshe.</t>
  </si>
  <si>
    <t>Chelovecheskaia tsivilizatsiia</t>
  </si>
  <si>
    <t>3-е издание. Книга рассказывает об истории захвата власти в России органами госбезопасности и прослеживает этапы этого захвата — с декабря 1917 года, когда была образована ВЧК, до современности, когда в резултате каскада неконституционных маневров власть в России оказалась в руках ФСБ, а креслом президента завладел бывший директор ФСБ Владимир Путин.Читатель окажется свидетелем смертельной схватки между госбезопасностью и компартией, закончившейся победой КГБ над КПСС в 1991 году и над всей страной — в 2000-м, когда президентом, навечно, стал Путин.Для широкого круга читателей, всех, кто хочет понять, что же происходит сегодня в России, кто и как ею управляет, чего нам следует ожидать от засевшей в Кремле хунты, насколько жизнеспособным окажется созданный Путиным и спецслужбами режим и непредсказуемыми для России и всего мира будут последствия пребывания Путина у власти.</t>
  </si>
  <si>
    <t>3d Edition.  The book tells about the history of the seizure of power in Russia by state security agencies and traces the stages of this seizure — from December 1917, when the Cheka was formed, to the present, when, as a result of a cascade of unconstitutional maneuvers, power in Russia ended up in the hands of the FSB, and the former FSB director Vladimir Putin took over the president's chair.The reader will witness a deadly battle between the state security and the Communist Party, which ended with the victory of the KGB over the CPSU in 1991 and over the whole country in 2000, when Putin became president forever.For a wide range of readers, anyone who wants to understand what is happening in Russia today, who controls it and how, what we should expect from the junta entrenched in the Kremlin, how viable the regime created by Putin and the special services will be, and the consequences of Putin's stay in power will be unpredictable for Russia and the whole world.</t>
  </si>
  <si>
    <t>3-e izdanie. Knyha rasskazыvaet ob ystoryy zakhvata vlasty v Rossyy orhanamy hosbezopasnosty y proslezhyvaet эtapы эtoho zakhvata — s dekabria 1917 hoda, kohda bыla obrazovana VChK, do sovremennosty, kohda v rezultate kaskada nekonstytutsyonnыkh manevrov vlastʹ v Rossyy okazalasʹ v rukakh FSB, a kreslom prezydenta zavladel bыvshyĭ dyrektor FSB Vladymyr Putyn.Chytatelʹ okazhetsia svydetelem smertelʹnoĭ skhvatky mezhdu hosbezopasnostʹiu y kompartyeĭ, zakonchyvsheĭsia pobedoĭ KHB nad KPSS v 1991 hodu y nad vseĭ stranoĭ — v 2000-m, kohda prezydentom, navechno, stal Putyn.Dlia shyrokoho kruha chytateleĭ, vsekh, kto khochet poniatʹ, chto zhe proyskhodyt sehodnia v Rossyy, kto y kak eiu upravliaet, cheho nam sleduet ozhydatʹ ot zasevsheĭ v Kremle khuntы, naskolʹko zhyznesposobnыm okazhetsia sozdannыĭ Putynыm y spetssluzhbamy rezhym y nepredskazuemыmy dlia Rossyy y vseho myra budut posledstvyia prebыvanyia Putyna u vlasty.</t>
  </si>
  <si>
    <t>Роман мученически погибшего в российской тюрьме талантливого музыканта и писателя Павла Кушнира впервые вышел в свет на платформе LULU еще в 2014 году. Но его не заметил читатель, так как произведение не получило никакой публичной поддержки. Павел Кушнир умер в безвестности и одиночестве.Новое издание 'Русская нарезка' было подготовлено к печати в Германии в августе 2024 в немыслимые сроки, за 48 часов. Над ней бессонно трудилась выпускающая команда, принявшая гибель автора как свою личную трагедию. Да, тело писателя покинуло этот мир, но его дух, его мысли и надежды, его талант и неповторимость теперь откроются каждому, кто прочтет эту книгу.</t>
  </si>
  <si>
    <t>The novel by Pavel Kushnir, a talented musician and writer who died as a martyr in a Russian prison, was first published on the LULU platform back in 2014. But the reader did not notice it, as the work did not receive any public support. Pavel Kushnir died in obscurity and loneliness.The new edition of Russian Slicing was prepared for publication in Germany in August 2024 in an incredible 48 hours. The publishing team worked sleeplessly on it, accepting the author's death as their personal tragedy. Yes, the writer's body has left this world, but his spirit, his thoughts and hopes, his talent and uniqueness will now be revealed to everyone who reads this book.</t>
  </si>
  <si>
    <t>Roman muchenicheski pogibshego v rossiĭskoĭ tiurʹme talantlivogo muzykanta i pisatelia Pavla Kushnira vpervye vyshel v svet na platforme LULU eshche v 2014 godu. No ego ne zametil chitatelʹ, tak kak proizvedenie ne poluchilo nikakoĭ publichnoĭ podderzhki. Pavel Kushnir umer v bezvestnosti i odinochestve.Novoe izdanie 'Russkaia narezka' bylo podgotovleno k pechati v Germanii v avguste 2024 v nemyslimye sroki, za 48 chasov. Nad neĭ bessonno trudilasʹ vypuskaiushchaia komanda, priniavshaia gibelʹ avtora kak svoiu lichnuiu tragediiu. Da, telo pisatelia pokinulo ėtot mir, no ego dukh, ego mysli i nadezhdy, ego talant i nepovtorimostʹ teperʹ otkroiutsia kazhdomu, kto prochtet ėtu knigu.</t>
  </si>
  <si>
    <t>MSRP (Old)</t>
  </si>
  <si>
    <t>‎9785946638739</t>
  </si>
  <si>
    <t>‎9785946638746</t>
  </si>
  <si>
    <t>Байки и перлы</t>
  </si>
  <si>
    <t>Налегке</t>
  </si>
  <si>
    <t>Рейнское золотое</t>
  </si>
  <si>
    <t>Старые и новые приключения Страшной Маши</t>
  </si>
  <si>
    <t>Родительский день. Повесть</t>
  </si>
  <si>
    <t>Северная Корея. Страна за семью печатями.</t>
  </si>
  <si>
    <t>Мост через бездну</t>
  </si>
  <si>
    <t>Сквозной удар или Frantic JOE</t>
  </si>
  <si>
    <t>Раневская, Фаина</t>
  </si>
  <si>
    <t>Фаина Георгиевна Раневская (1896-1984) была не только гениальной драматической и комедийной актрисой, но и необыкновенно яркой, остроумной, парадоксально мыслящей личностью. Вошедшие в сборник искрометные афоризмы Раневской и увлекательные байки о ней давно уже стали частью фольклора.</t>
  </si>
  <si>
    <t>Ranevskaya, Faina</t>
  </si>
  <si>
    <t>Tales and pearls</t>
  </si>
  <si>
    <t>Faina Georgievna Ranevskaya (1896-1984) was not only a brilliant dramatic and comedic actress, but also an unusually bright, witty, paradoxically thinking person. The sparkling aphorisms of Ranevskaya included in the collection and fascinating tales about her have long become part of folklore.</t>
  </si>
  <si>
    <t>http://sentrumbookstore.com/upload/iblock/f85/22lam1bg1ce9f3mr7l9vvnp28nh9q3wi/9785905629662.jpg</t>
  </si>
  <si>
    <t>978-5-905629-66-2</t>
  </si>
  <si>
    <t>Faina Georgievna Ranevskaia (1896-1984) byla ne tolʹko genialʹnoĭ dramaticheskoĭ i komediĭnoĭ aktrisoĭ, no i neobyknovenno iarkoĭ, ostroumnoĭ, paradoksalʹno mysliashcheĭ lichnostʹiu. Voshedshie v sbornik iskrometnye aforizmy Ranevskoĭ i uvlekatelʹnye baĭki o neĭ davno uzhe stali chastʹiu folʹklora.</t>
  </si>
  <si>
    <t>Ranevskaia, Faina</t>
  </si>
  <si>
    <t>Baĭki i perly</t>
  </si>
  <si>
    <t>Мороз, Анри</t>
  </si>
  <si>
    <t>«Налегке» — произведение на стыке жанров, в котором драматический рассказ о судьбе человека превращается в захватывающий приключенческий триллер. Книга поднимает вопросы личного выбора, эмиграции и идентичности на фоне глобальных потрясений современности.&amp;lt_br&amp;gt_&amp;lt_br&amp;gt_Главный герой — успешный российский специалист в области корпоративной безопасности, вынужденный покинуть родину. Он оказывается втянутым в пучину европейских бюрократических сложностей, человеческого отчуждения и тоски по оставленным семье и дому. Однако привычная эмигрантская история резко сменяется атмосферой экшена: неосторожность и склонность к авантюрам забрасывают героя в джунгли Южной Америки, где он становится частью опасной игры вокруг незаконной добычи золота, мафиозных интриг и шантажа.</t>
  </si>
  <si>
    <t>KUST Press</t>
  </si>
  <si>
    <t>Frost, Henri</t>
  </si>
  <si>
    <t>Light</t>
  </si>
  <si>
    <t>http://sentrumbookstore.com/upload/iblock/289/620iqy4mnlxb5712o0mlo22amx5gwspc/9783689593605.jpg</t>
  </si>
  <si>
    <t>978-3689593605</t>
  </si>
  <si>
    <t>«Nalegke» — proizvedenie na styke zhanrov, v kotorom dramaticheskiĭ rasskaz o sudʹbe cheloveka prevrashchaetsia v zakhvatyvaiushchiĭ prikliuchencheskiĭ triller. Kniga podnimaet voprosy lichnogo vybora, ėmigratsii i identichnosti na fone globalʹnykh potriaseniĭ sovremennosti.&amp;lt_br&amp;gt_&amp;lt_br&amp;gt_Glavnyĭ geroĭ — uspeshnyĭ rossiĭskiĭ spetsialist v oblasti korporativnoĭ bezopasnosti, vynuzhdennyĭ pokinutʹ rodinu. On okazyvaetsia vtianutym v puchinu evropeĭskikh biurokraticheskikh slozhnosteĭ, chelovecheskogo otchuzhdeniia i toski po ostavlennym semʹe i domu. Odnako privychnaia ėmigrantskaia istoriia rezko smeniaetsia atmosferoĭ ėkshena: neostorozhnostʹ i sklonnostʹ k avantiuram zabrasyvaiut geroia v dzhungli IUzhnoĭ Ameriki, gde on stanovitsia chastʹiu opasnoĭ igry vokrug nezakonnoĭ dobychi zolota, mafioznykh intrig i shantazha.</t>
  </si>
  <si>
    <t>Moroz, Anri</t>
  </si>
  <si>
    <t>Nalegke</t>
  </si>
  <si>
    <t>Берсенева, Анна</t>
  </si>
  <si>
    <t>«Чтобы возвести особенно мощную цитадель зла, дьяволу не хватает худшего, что есть в людях. Поэтому он берет лучшее, что в них есть, и обращает во зло», – говорит во время Второй мировой войны немецкая монахиня. В справедливости этих слов Ада убеждается в военной Москве 2022 года. Зло не только одолело многих ее друзей, но и выжгло душу любимого человека… О том, как это происходит, Ада знает от своих близких, которые в ХХ веке видели и торжество зла, и силу добра в Москве, во Владивостоке, в Германии на рейнском острове, в Минске, в белорусском Полесье, в Англии. По всем этим местам проходят современная и историческая линии первого романа, написанного российским автором о войне 2022 года.</t>
  </si>
  <si>
    <t>Litsvet</t>
  </si>
  <si>
    <t>Berseneva, Anna</t>
  </si>
  <si>
    <t>Rhenish Gold</t>
  </si>
  <si>
    <t>http://sentrumbookstore.com/upload/iblock/c4d/ymmhazuplidbikzzm674ywxcpvdmi4co/9783689591250.jpg</t>
  </si>
  <si>
    <t>978-3-68959-125-0</t>
  </si>
  <si>
    <t>«Chtoby vozvesti osobenno moshchnuiu tsitadelʹ zla, dʹiavolu ne khvataet khudshego, chto estʹ v liudiakh. Poėtomu on beret luchshee, chto v nikh estʹ, i obrashchaet vo zlo», – govorit vo vremia Vtoroĭ mirovoĭ voĭny nemetskaia monakhinia. V spravedlivosti ėtikh slov Ada ubezhdaetsia v voennoĭ Moskve 2022 goda. Zlo ne tolʹko odolelo mnogikh ee druzeĭ, no i vyzhglo dushu liubimogo cheloveka… O tom, kak ėto proiskhodit, Ada znaet ot svoikh blizkikh, kotorye v KhKh veke videli i torzhestvo zla, i silu dobra v Moskve, vo Vladivostoke, v Germanii na reĭnskom ostrove, v Minske, v belorusskom Polesʹe, v Anglii. Po vsem ėtim mestam prokhodiat sovremennaia i istoricheskaia linii pervogo romana, napisannogo rossiĭskim avtorom o voĭne 2022 goda.</t>
  </si>
  <si>
    <t>Reĭnskoe zolotoe</t>
  </si>
  <si>
    <t>Жукова, Алена</t>
  </si>
  <si>
    <t>Эта книга для взрослых детей и неповзрослевших взрослых. Для тех, кто еще верит и тех, кто уже не верит сказкам, но любит их читать. Приключения Страшной Маши начались с публикации в журнале, которая собрала 300 тысяч читателей. Следом появилась первая книга. Однако этим успехом история Маши не закончилась. Читатели не хотели расставаться с полюбившейся героиней. Жизнь девочки с удивительными способностями видеть будущее и умение ее брата заглядывать в прошлое, заставили автора дополнить первую часть подробностями их биографий, а новые главы посвятить леденящим душу страхам в борьбе с абсолютным злом_ сомнениям вправе обладать всесильным камнем «мертвиком» и попытками главного Заказчика добиться бессмертия, лишив Машу не только силы, но и жизни.</t>
  </si>
  <si>
    <t>Zhukova, Alyona</t>
  </si>
  <si>
    <t>Old and new adventures of Scary Masha</t>
  </si>
  <si>
    <t>http://sentrumbookstore.com/upload/iblock/f77/auz86izm0chfp7r5saqyyf3wpwidmjwf/9783689591267.jpg</t>
  </si>
  <si>
    <t>978-3-68959-126-7</t>
  </si>
  <si>
    <t>Ėta kniga dlia vzroslykh deteĭ i nepovzroslevshikh vzroslykh. Dlia tekh, kto eshche verit i tekh, kto uzhe ne verit skazkam, no liubit ikh chitatʹ. Prikliucheniia Strashnoĭ Mashi nachalisʹ s publikatsii v zhurnale, kotoraia sobrala 300 tysiach chitateleĭ. Sledom poiavilasʹ pervaia kniga. Odnako ėtim uspekhom istoriia Mashi ne zakonchilasʹ. Chitateli ne khoteli rasstavatʹsia s poliubivsheĭsia geroineĭ. Zhiznʹ devochki s udivitelʹnymi sposobnostiami videtʹ budushchee i umenie ee brata zagliadyvatʹ v proshloe, zastavili avtora dopolnitʹ pervuiu chastʹ podrobnostiami ikh biografiĭ, a novye glavy posviatitʹ ledeniashchim dushu strakham v borʹbe s absoliutnym zlom_ somneniiam vprave obladatʹ vsesilʹnym kamnem «mertvikom» i popytkami glavnogo Zakazchika dobitʹsia bessmertiia, lishiv Mashu ne tolʹko sily, no i zhizni.</t>
  </si>
  <si>
    <t>Zhukova, Alena</t>
  </si>
  <si>
    <t>Starye i novye prikliucheniia Strashnoĭ Mashi</t>
  </si>
  <si>
    <t>Петров, Дмитрий</t>
  </si>
  <si>
    <t>«Родительский день» — пронзительная повесть о войне, семейных узах, долге и любви, где трагедия переплетается с надеждой в сложном диалоге поколений. Быть может, это первый опыт новой литературы, близко перекликающейся с «лейтенантской прозой».&amp;lt_br&amp;gt_&amp;lt_br&amp;gt_Опыт, опирающийся на шедевр Виктора Некрасова и продолжающий традицию рассказа не о событии, а внутри события. Внутри обыденной, распределённой и расколотой жизни, где есть отец и сын Петровы.&amp;lt_br&amp;gt_&amp;lt_br&amp;gt_Дмитрий Павлович Петров Род. в 1962 году в Москве&amp;lt_br&amp;gt_&amp;lt_br&amp;gt_Российский и израильский писатель, публицист и журналист. Особую известность получил благодаря книгам о жизни и творчестве писателей-шестидесятников, изгнанников Третьей волны: Аксёнова, Гладилина, Максимова и других, где глубоко и с любовью исследовал их вклад в культуру и общество.&amp;lt_br&amp;gt_&amp;lt_br&amp;gt_Дмитрий Дмитриевич Петров (Леший) Род. в 1989 году в Москве&amp;lt_br&amp;gt_&amp;lt_br&amp;gt_Учёный-этнограф, историк и леволибертарный теоретик и практик. Изучал Русский Север и Курдистан, а также общественные движения. В работах и выступлениях обсуждал вопросы социальной справедливости и политической свободы. Писал книги и статьи, читал лекции о Курдистане и Ближнем Востоке. Бывал там. С 2018 года жил в Киеве. После начала войны в Украине вместе с товарищами создал Антиавторитарный добровольческий отряд и пропал без вести, защищая свои идеи, свободу и мир.&amp;lt_br&amp;gt_&amp;lt_br&amp;gt_На фоне воюющего, но живого города главный герой пытается понять и сохранить связь со своим сыном, оказавшимся в самой гуще трагических событий. Через их диалоги, внутренние монологи и встречи с окружающими перед читателем раскрывается глубокий психологический конфликт между поколениями, вопросами долга, личной ответственности и любви. Гибель за свои убеждения оказывается реальностью сегодняшнего дня, а не анахронизмом из золотого века.&amp;lt_br&amp;gt_&amp;lt_br&amp;gt_Эта книга — не только история о семье, но и откровенный взгляд на современную войну, её повседневность и её воздействие на человеческие судьбы. Синтез документальной точности, лирической теплоты и философских раздумий делает «Родительский день» произведением, которое затрагивает самые глубокие струны души и вызывает у читателя потребность задуматься о своём месте в этом сложном мире.</t>
  </si>
  <si>
    <t>Kust Press</t>
  </si>
  <si>
    <t>Petrov, Dmitry</t>
  </si>
  <si>
    <t>Parents' Day. The story</t>
  </si>
  <si>
    <t>http://sentrumbookstore.com/upload/iblock/fe4/tfhonoyeubqfubfothd54xu6jdfabp02/9783689591274.jpg</t>
  </si>
  <si>
    <t>978-3689591274</t>
  </si>
  <si>
    <t>«Roditelʹskiĭ denʹ» — pronzitelʹnaia povestʹ o voĭne, semeĭnykh uzakh, dolge i liubvi, gde tragediia perepletaetsia s nadezhdoĭ v slozhnom dialoge pokoleniĭ. Bytʹ mozhet, ėto pervyĭ opyt novoĭ literatury, blizko pereklikaiushcheĭsia s «leĭtenantskoĭ prozoĭ».&amp;lt_br&amp;gt_&amp;lt_br&amp;gt_Opyt, opiraiushchiĭsia na shedevr Viktora Nekrasova i prodolzhaiushchiĭ traditsiiu rasskaza ne o sobytii, a vnutri sobytiia. Vnutri obydennoĭ, raspredelënnoĭ i raskolotoĭ zhizni, gde estʹ otets i syn Petrovy.&amp;lt_br&amp;gt_&amp;lt_br&amp;gt_Dmitriĭ Pavlovich Petrov Rod. v 1962 godu v Moskve&amp;lt_br&amp;gt_&amp;lt_br&amp;gt_Rossiĭskiĭ i izrailʹskiĭ pisatelʹ, publitsist i zhurnalist. Osobuiu izvestnostʹ poluchil blagodaria knigam o zhizni i tvorchestve pisateleĭ-shestidesiatnikov, izgnannikov Tretʹeĭ volny: Aksënova, Gladilina, Maksimova i drugikh, gde gluboko i s liubovʹiu issledoval ikh vklad v kulʹturu i obshchestvo.&amp;lt_br&amp;gt_&amp;lt_br&amp;gt_Dmitriĭ Dmitrievich Petrov (Leshiĭ) Rod. v 1989 godu v Moskve&amp;lt_br&amp;gt_&amp;lt_br&amp;gt_Uchënyĭ-ėtnograf, istorik i levolibertarnyĭ teoretik i praktik. Izuchal Russkiĭ Sever i Kurdistan, a takzhe obshchestvennye dvizheniia. V rabotakh i vystupleniiakh obsuzhdal voprosy sotsialʹnoĭ spravedlivosti i politicheskoĭ svobody. Pisal knigi i statʹi, chital lektsii o Kurdistane i Blizhnem Vostoke. Byval tam. S 2018 goda zhil v Kieve. Posle nachala voĭny v Ukraine vmeste s tovarishchami sozdal Antiavtoritarnyĭ dobrovolʹcheskiĭ otriad i propal bez vesti, zashchishchaia svoi idei, svobodu i mir.&amp;lt_br&amp;gt_&amp;lt_br&amp;gt_Na fone voiuiushchego, no zhivogo goroda glavnyĭ geroĭ pytaetsia poniatʹ i sokhranitʹ sviazʹ so svoim synom, okazavshimsia v samoĭ gushche tragicheskikh sobytiĭ. Cherez ikh dialogi, vnutrennie monologi i vstrechi s okruzhaiushchimi pered chitatelem raskryvaetsia glubokiĭ psikhologicheskiĭ konflikt mezhdu pokoleniiami, voprosami dolga, lichnoĭ otvetstvennosti i liubvi. Gibelʹ za svoi ubezhdeniia okazyvaetsia realʹnostʹiu segodniashnego dnia, a ne anakhronizmom iz zolotogo veka.&amp;lt_br&amp;gt_&amp;lt_br&amp;gt_Ėta kniga — ne tolʹko istoriia o semʹe, no i otkrovennyĭ vzgliad na sovremennuiu voĭnu, eë povsednevnostʹ i eë vozdeĭstvie na chelovecheskie sudʹby. Sintez dokumentalʹnoĭ tochnosti, liricheskoĭ teploty i filosofskikh razdumiĭ delaet «Roditelʹskiĭ denʹ» proizvedeniem, kotoroe zatragivaet samye glubokie struny dushi i vyzyvaet u chitatelia potrebnostʹ zadumatʹsia o svoëm meste v ėtom slozhnom mire.</t>
  </si>
  <si>
    <t>Petrov, Dmitriĭ</t>
  </si>
  <si>
    <t>Roditelʹskiĭ denʹ. Povestʹ</t>
  </si>
  <si>
    <t>Амнуэль, Григорий</t>
  </si>
  <si>
    <t>Побывать в КНДР не в качестве дипломата, и обычного туриста - случай редкий, уникальный.&amp;lt_br&amp;gt_&amp;lt_br&amp;gt_Об увиденном, о понятном, о том, что, возможно, осталось за кадром, и о многом другим, как в истории, так и в настоящем - в книге 'Северная Корея. Страна за семью печатями' Григория Амнуэль, которому удалось увидеть КНДР своими глазами.</t>
  </si>
  <si>
    <t>Amnuel, Gregory</t>
  </si>
  <si>
    <t xml:space="preserve">North Korea. The country is sealed. </t>
  </si>
  <si>
    <t>It is a rare and unique case to visit the DPRK not as a diplomat, but as an ordinary tourist.&amp;lt_br&amp;gt_&amp;lt_br&amp;gt_About what we saw, about what we understood, about what may have remained behind the scenes, and about many other things, both in history and in the present, in the book North Korea. The country behind Seven seals' by Gregory Amnuel, who managed to see the DPRK with his own eyes.</t>
  </si>
  <si>
    <t>http://sentrumbookstore.com/upload/iblock/e9a/h0ifo5simdd4vqckcj0ies2a6dro09i8/9783689599263.jpg</t>
  </si>
  <si>
    <t>Pobyvatʹ v KNDR ne v kachestve diplomata, i obychnogo turista - sluchaĭ redkiĭ, unikalʹnyĭ.&amp;lt_br&amp;gt_&amp;lt_br&amp;gt_Ob uvidennom, o poniatnom, o tom, chto, vozmozhno, ostalosʹ za kadrom, i o mnogom drugim, kak v istorii, tak i v nastoiashchem - v knige 'Severnaia Koreia. Strana za semʹiu pechatiami' Grigoriia Amnuėlʹ, kotoromu udalosʹ uvidetʹ KNDR svoimi glazami.</t>
  </si>
  <si>
    <t>Amnuėlʹ, Grigoriĭ</t>
  </si>
  <si>
    <t xml:space="preserve">Severnaia Koreia. Strana za semʹiu pechatiami. </t>
  </si>
  <si>
    <t>Волкова, Паола</t>
  </si>
  <si>
    <t>Шествие через века — сквозное действие книги. Прослеживаются новые связи между такими отдаленными формами, не лежащими на поверхности, как, например, античность и карнавал, древняя культура Крита и корневые традиции испанской культуры, и многое другое. Но «точка зрения» всегда имеет право на существование как предложение к размышлению.&amp;lt_br&amp;gt_&amp;lt_br&amp;gt_Книга рассчитана на тех, кто интересуется литературой по искусству.</t>
  </si>
  <si>
    <t>Календарь настенный - 2008</t>
  </si>
  <si>
    <t>Volkova, Paola</t>
  </si>
  <si>
    <t>Bridge over the abyss</t>
  </si>
  <si>
    <t>http://sentrumbookstore.com/upload/iblock/1ae/523nhbq347jn0avvh2lnxlox9k9r04xc/9785946639675.jpg</t>
  </si>
  <si>
    <t>Shestvie cherez veka — skvoznoe deĭstvie knigi. Proslezhivaiutsia novye sviazi mezhdu takimi otdalennymi formami, ne lezhashchimi na poverkhnosti, kak, naprimer, antichnostʹ i karnaval, drevniaia kulʹtura Krita i kornevye traditsii ispanskoĭ kulʹtury, i mnogoe drugoe. No «tochka zreniia» vsegda imeet pravo na sushchestvovanie kak predlozhenie k razmyshleniiu.&amp;lt_br&amp;gt_&amp;lt_br&amp;gt_Kniga rasschitana na tekh, kto interesuetsia literaturoĭ po iskusstvu.</t>
  </si>
  <si>
    <t>Most cherez bezdnu</t>
  </si>
  <si>
    <t>Тополь, Эдуард</t>
  </si>
  <si>
    <t>,TEXT</t>
  </si>
  <si>
    <t>Poplar, Edward</t>
  </si>
  <si>
    <t>Through Punch or Frantic JOE</t>
  </si>
  <si>
    <t>Topolʹ, Ėduard</t>
  </si>
  <si>
    <t>Skvoznoĭ udar ili Frantic JOE</t>
  </si>
  <si>
    <t>New</t>
  </si>
  <si>
    <t>Prices on this Order Form Effective Through April 1, 2025</t>
  </si>
  <si>
    <t>Новый роман Дмитрия Липскерова не подлежит традиционному аннотированию...«Все х..ня, кроме пчел,- сказал профессор. Подумал и добавил: Впрочем, и пчелы х..ня…»</t>
  </si>
  <si>
    <t>New Releases and Bestsellers of Expatriate Russian Authors</t>
  </si>
  <si>
    <t>"To build a particularly powerful citadel of evil, the devil lacks the worst in people. Therefore, he takes the best in them and turns them into evil," says a German nun during the Second World War. Ada is convinced of the validity of these words in military Moscow in 2022. Evil not only defeated many of her friends, but also burned out the soul of a loved one.… Ada knows how this happens from her loved ones, who in the twentieth century saw both the triumph of evil and the power of good in Moscow, Vladivostok, Germany on the Rhine island, in Minsk, in the Belarusian Polesie, in England. The modern and historical lines of the first novel written by the Russian author about the war of 2022 run through all these places.</t>
  </si>
  <si>
    <t>"Parents' Day" is a poignant story about war, family ties, duty and love, where tragedy is intertwined with hope in a complex dialogue between generations. Perhaps this is the first experience of a new literature that closely resembles the "lieutenant's prose."&amp;lt_br&amp;gt_&amp;lt_br&amp;gt_An experience based on Viktor Nekrasov's masterpiece and continuing the tradition of telling not about an event, but within an event. Inside an ordinary, distributed and divided life, where there are father and son Petrovs.&amp;lt_br&amp;gt_&amp;lt_br&amp;gt_Dmitry Pavlovich Petrov was born in 1962 in Moscow.&amp;lt_br&amp;gt_&amp;lt_br&amp;gt_Russian and Israeli writer, publicist and journalist. He became particularly famous for his books about the life and work of writers from the Sixties, exiles of the Third Wave: Aksenov, Gladilin, Maximov and others, where he deeply and lovingly explored their contribution to culture and society.&amp;lt_br&amp;gt_&amp;lt_br&amp;gt_Dmitry Dmitrievich Petrov (Leshiy) was born in 1989 in Moscow.&amp;lt_br&amp;gt_&amp;lt_br&amp;gt_He is an ethnographer, historian, and left-libertarian theorist and practitioner. He studied the Russian North and Kurdistan, as well as social movements. In his works and speeches, he discussed issues of social justice and political freedom. He wrote books and articles, and gave lectures on Kurdistan and the Middle East. I've been there. Since 2018, he has lived in Kiev. After the outbreak of the war in Ukraine, he and his comrades created an anti-Authoritarian volunteer group and went missing defending their ideas, freedom and peace.&amp;lt_br&amp;gt_&amp;lt_br&amp;gt_Against the backdrop of a warring but vibrant city, the protagonist tries to understand and keep in touch with his son, who finds himself in the midst of tragic events. Through their dialogues, internal monologues and meetings with others, the reader discovers a deep psychological conflict between generations, issues of duty, personal responsibility and love. Dying for one's beliefs turns out to be a reality of today, not an anachronism from the golden age.&amp;lt_br&amp;gt_&amp;lt_br&amp;gt_This book is not only a story about a family, but also a candid look at modern warfare, its daily routine and its impact on human destinies. The synthesis of documentary accuracy, lyrical warmth and philosophical reflections makes "Parents' Day" a work that touches the deepest strings of the soul and causes the reader to think about his place in this complex world.</t>
  </si>
  <si>
    <t>This book is for adult children and non-adult adults. For those who still believe and those who no longer believe in fairy tales, but love to read them. The adventures of Scary Masha began with a publication in a magazine that gathered 300,000 readers. The first book appeared next. However, Masha's story did not end with this success. Readers did not want to part with their beloved heroine. The life of a girl with amazing abilities to see the future and her brother's ability to look into the past forced the author to supplement the first part with details of their biographies, and devote new chapters to chilling fears in the fight against absolute evil_ doubts about the right to possess the all-powerful stone "dead" and the attempts of the main customer to achieve immortality, depriving Masha not only of strength, but also life.</t>
  </si>
  <si>
    <t>"Light" is a work at the junction of genres, in which a dramatic story about a person's fate turns into an exciting adventure thriller. The book raises issues of personal choice, emigration, and identity against the backdrop of the global upheavals of our time.&amp;lt_br&amp;gt_&amp;lt_br&amp;gt_The main character is a successful Russian corporate security specialist who was forced to leave his homeland. He finds himself drawn into the abyss of European bureaucratic difficulties, human alienation and longing for his abandoned family and home. However, the usual emigrant story is abruptly replaced by an action atmosphere: carelessness and a penchant for adventure throw the hero into the jungles of South America, where he becomes part of a dangerous game around illegal gold mining, mafia intrigues and blackmail.</t>
  </si>
  <si>
    <t>The march through the ages is the end—to-end action of the book. New connections are being traced between such distant forms that do not lie on the surface, such as antiquity and carnival, the ancient culture of Crete and the root traditions of Spanish culture, and much more. But a "point of view" always has the right to exist as a suggestion for reflection.&amp;lt_br&amp;gt_&amp;lt_br&amp;gt_The book is intended for those who are interested in art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</si>
</sst>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0_ ;\-[$$-409]#,##0.00\ "/>
    <numFmt numFmtId="165" formatCode="&quot;$&quot;#,##0.00_-"/>
    <numFmt numFmtId="166" formatCode="&quot;$&quot;#,##0.00"/>
  </numFmts>
  <fonts count="42">
    <font>
      <sz val="11"/>
      <color theme="1"/>
      <name val="Calibri"/>
      <family val="2"/>
      <charset val="204"/>
      <scheme val="minor"/>
    </font>
    <font>
      <sz val="10"/>
      <name val="Arial"/>
      <family val="2"/>
      <charset val="204"/>
    </font>
    <font>
      <b/>
      <i/>
      <sz val="20"/>
      <name val="CG Times"/>
      <family val="1"/>
    </font>
    <font>
      <sz val="9"/>
      <color indexed="81"/>
      <name val="Tahoma"/>
      <family val="2"/>
      <charset val="204"/>
    </font>
    <font>
      <b/>
      <sz val="9"/>
      <color indexed="81"/>
      <name val="Tahoma"/>
      <family val="2"/>
      <charset val="204"/>
    </font>
    <font>
      <sz val="10"/>
      <color indexed="8"/>
      <name val="Arial"/>
      <family val="2"/>
      <charset val="204"/>
    </font>
    <font>
      <b/>
      <sz val="28"/>
      <name val="Arial Narrow"/>
      <family val="2"/>
      <charset val="204"/>
    </font>
    <font>
      <b/>
      <sz val="12"/>
      <color indexed="8"/>
      <name val="Arial Narrow"/>
      <family val="2"/>
      <charset val="204"/>
    </font>
    <font>
      <u/>
      <sz val="10"/>
      <color theme="10"/>
      <name val="Arial Narrow"/>
      <family val="2"/>
      <charset val="204"/>
    </font>
    <font>
      <sz val="12"/>
      <color theme="1"/>
      <name val="Arial Narrow"/>
      <family val="2"/>
      <charset val="204"/>
    </font>
    <font>
      <b/>
      <sz val="12"/>
      <color theme="1"/>
      <name val="Arial Narrow"/>
      <family val="2"/>
      <charset val="204"/>
    </font>
    <font>
      <sz val="14"/>
      <color theme="1"/>
      <name val="Calibri"/>
      <family val="2"/>
      <charset val="204"/>
      <scheme val="minor"/>
    </font>
    <font>
      <sz val="12"/>
      <color theme="1"/>
      <name val="Calibri"/>
      <family val="2"/>
      <charset val="204"/>
      <scheme val="minor"/>
    </font>
    <font>
      <b/>
      <sz val="14"/>
      <color rgb="FF002060"/>
      <name val="Arial Narrow"/>
      <family val="2"/>
      <charset val="204"/>
    </font>
    <font>
      <b/>
      <sz val="14"/>
      <color theme="1"/>
      <name val="Arial Narrow"/>
      <family val="2"/>
      <charset val="204"/>
    </font>
    <font>
      <b/>
      <u/>
      <sz val="14"/>
      <color theme="10"/>
      <name val="Arial Narrow"/>
      <family val="2"/>
      <charset val="204"/>
    </font>
    <font>
      <sz val="14"/>
      <color theme="1"/>
      <name val="Arial Narrow"/>
      <family val="2"/>
      <charset val="204"/>
    </font>
    <font>
      <b/>
      <sz val="16"/>
      <color theme="1"/>
      <name val="Arial Narrow"/>
      <family val="2"/>
      <charset val="204"/>
    </font>
    <font>
      <b/>
      <sz val="11"/>
      <color theme="1"/>
      <name val="Calibri"/>
      <family val="2"/>
      <charset val="204"/>
      <scheme val="minor"/>
    </font>
    <font>
      <sz val="11"/>
      <color theme="1"/>
      <name val="Arial Narrow"/>
      <family val="2"/>
      <charset val="204"/>
    </font>
    <font>
      <u/>
      <sz val="10"/>
      <color theme="10"/>
      <name val="Arial"/>
      <family val="2"/>
      <charset val="204"/>
    </font>
    <font>
      <sz val="10"/>
      <color rgb="FF000000"/>
      <name val="Arial"/>
      <family val="2"/>
      <charset val="204"/>
    </font>
    <font>
      <b/>
      <sz val="14"/>
      <name val="Arial Narrow"/>
      <family val="2"/>
      <charset val="204"/>
    </font>
    <font>
      <b/>
      <sz val="12"/>
      <color rgb="FFFF0000"/>
      <name val="Arial Narrow"/>
      <family val="2"/>
      <charset val="204"/>
    </font>
    <font>
      <sz val="12"/>
      <name val="Arial Narrow"/>
      <family val="2"/>
      <charset val="204"/>
    </font>
    <font>
      <b/>
      <u/>
      <sz val="14"/>
      <color rgb="FFFF0000"/>
      <name val="Arial Narrow"/>
      <family val="2"/>
      <charset val="204"/>
    </font>
    <font>
      <b/>
      <sz val="14"/>
      <color rgb="FFFF0000"/>
      <name val="Arial Narrow"/>
      <family val="2"/>
      <charset val="204"/>
    </font>
    <font>
      <b/>
      <u/>
      <sz val="14"/>
      <name val="Arial Narrow"/>
      <family val="2"/>
      <charset val="204"/>
    </font>
    <font>
      <sz val="11"/>
      <name val="Calibri"/>
      <family val="2"/>
      <charset val="204"/>
      <scheme val="minor"/>
    </font>
    <font>
      <b/>
      <sz val="12"/>
      <name val="Arial Narrow"/>
      <family val="2"/>
      <charset val="204"/>
    </font>
    <font>
      <sz val="10"/>
      <color theme="1"/>
      <name val="Arial Narrow"/>
      <family val="2"/>
    </font>
    <font>
      <b/>
      <sz val="11"/>
      <color rgb="FFFF0000"/>
      <name val="Arial Narrow"/>
      <family val="2"/>
      <charset val="204"/>
    </font>
    <font>
      <b/>
      <sz val="11"/>
      <color rgb="FFFF0000"/>
      <name val="Calibri"/>
      <family val="2"/>
      <charset val="204"/>
      <scheme val="minor"/>
    </font>
    <font>
      <b/>
      <sz val="12"/>
      <color rgb="FFFF0000"/>
      <name val="Calibri"/>
      <family val="2"/>
      <charset val="204"/>
      <scheme val="minor"/>
    </font>
    <font>
      <sz val="10"/>
      <color rgb="FF000000"/>
      <name val="Arial Narrow"/>
      <family val="2"/>
      <charset val="204"/>
    </font>
    <font>
      <b/>
      <sz val="16"/>
      <color theme="1"/>
      <name val="Arial Narrow"/>
      <family val="2"/>
    </font>
    <font>
      <sz val="11"/>
      <color rgb="FFFF0000"/>
      <name val="Arial Narrow"/>
      <family val="2"/>
      <charset val="204"/>
    </font>
    <font>
      <b/>
      <sz val="11"/>
      <color theme="1"/>
      <name val="Arial Narrow"/>
      <family val="2"/>
      <charset val="204"/>
    </font>
    <font>
      <sz val="10"/>
      <name val="Arial"/>
      <family val="2"/>
    </font>
    <font>
      <sz val="10"/>
      <color theme="1"/>
      <name val="Arial Unicode MS"/>
      <family val="2"/>
      <charset val="204"/>
    </font>
    <font>
      <b/>
      <sz val="24"/>
      <color rgb="FF003366"/>
      <name val="Arial Narrow"/>
      <family val="2"/>
    </font>
    <font>
      <b/>
      <sz val="28"/>
      <color rgb="FFC00000"/>
      <name val="Arial Narrow"/>
      <family val="2"/>
      <charset val="204"/>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D3D3D3"/>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style="thin">
        <color rgb="FF808080"/>
      </left>
      <right style="thin">
        <color rgb="FF808080"/>
      </right>
      <top style="thin">
        <color rgb="FF808080"/>
      </top>
      <bottom style="thin">
        <color rgb="FF808080"/>
      </bottom>
      <diagonal/>
    </border>
  </borders>
  <cellStyleXfs count="7">
    <xf numFmtId="0" fontId="0" fillId="0" borderId="0"/>
    <xf numFmtId="0" fontId="1" fillId="0" borderId="0"/>
    <xf numFmtId="0" fontId="8" fillId="0" borderId="0" applyNumberFormat="0" applyFill="0" applyBorder="0" applyAlignment="0" applyProtection="0"/>
    <xf numFmtId="0" fontId="5" fillId="0" borderId="0" applyFill="0" applyProtection="0"/>
    <xf numFmtId="0" fontId="21" fillId="0" borderId="0"/>
    <xf numFmtId="0" fontId="20" fillId="0" borderId="0" applyNumberFormat="0" applyFill="0" applyBorder="0" applyAlignment="0" applyProtection="0"/>
    <xf numFmtId="0" fontId="30" fillId="0" borderId="0"/>
  </cellStyleXfs>
  <cellXfs count="148">
    <xf numFmtId="0" fontId="0" fillId="0" borderId="0" xfId="0"/>
    <xf numFmtId="0" fontId="9" fillId="2" borderId="1" xfId="0" applyFont="1" applyFill="1" applyBorder="1" applyAlignment="1" applyProtection="1">
      <alignment horizontal="center" vertical="center"/>
      <protection locked="0"/>
    </xf>
    <xf numFmtId="0" fontId="2" fillId="0" borderId="0" xfId="1" applyFont="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right" vertical="top"/>
      <protection locked="0"/>
    </xf>
    <xf numFmtId="0" fontId="15" fillId="0" borderId="0" xfId="2" applyFont="1" applyBorder="1" applyAlignment="1" applyProtection="1">
      <protection locked="0"/>
    </xf>
    <xf numFmtId="0" fontId="15" fillId="0" borderId="0" xfId="2" applyFont="1" applyBorder="1" applyAlignment="1" applyProtection="1">
      <alignment horizontal="center"/>
      <protection locked="0"/>
    </xf>
    <xf numFmtId="0" fontId="27" fillId="0" borderId="0" xfId="2" applyFont="1" applyBorder="1" applyAlignment="1" applyProtection="1">
      <alignment horizontal="center"/>
      <protection locked="0"/>
    </xf>
    <xf numFmtId="0" fontId="15" fillId="0" borderId="0" xfId="2" applyFont="1" applyBorder="1" applyAlignment="1" applyProtection="1">
      <alignment horizontal="center" vertical="center"/>
      <protection locked="0"/>
    </xf>
    <xf numFmtId="0" fontId="25" fillId="0" borderId="0" xfId="2" applyFont="1" applyBorder="1" applyAlignment="1" applyProtection="1">
      <protection locked="0"/>
    </xf>
    <xf numFmtId="0" fontId="12" fillId="0" borderId="0" xfId="0" applyFont="1" applyProtection="1">
      <protection locked="0"/>
    </xf>
    <xf numFmtId="0" fontId="27" fillId="0" borderId="0" xfId="2" applyFont="1" applyBorder="1" applyAlignment="1" applyProtection="1">
      <protection locked="0"/>
    </xf>
    <xf numFmtId="1" fontId="0" fillId="0" borderId="0" xfId="0" applyNumberFormat="1" applyProtection="1">
      <protection locked="0"/>
    </xf>
    <xf numFmtId="0" fontId="0" fillId="0" borderId="0" xfId="0" applyAlignment="1" applyProtection="1">
      <alignment horizontal="center" vertical="center"/>
      <protection locked="0"/>
    </xf>
    <xf numFmtId="0" fontId="28" fillId="0" borderId="0" xfId="0" applyFont="1" applyAlignment="1" applyProtection="1">
      <alignment horizontal="center" vertical="center"/>
      <protection locked="0"/>
    </xf>
    <xf numFmtId="0" fontId="13" fillId="0" borderId="0" xfId="2" applyFont="1" applyBorder="1" applyAlignment="1" applyProtection="1">
      <alignment horizontal="center" vertical="center"/>
      <protection locked="0"/>
    </xf>
    <xf numFmtId="0" fontId="0" fillId="0" borderId="4" xfId="0" applyBorder="1" applyAlignment="1" applyProtection="1">
      <alignment horizontal="right" vertical="top"/>
      <protection locked="0"/>
    </xf>
    <xf numFmtId="0" fontId="12" fillId="0" borderId="2" xfId="0" applyFont="1" applyBorder="1" applyAlignment="1" applyProtection="1">
      <alignment horizontal="center" vertical="center"/>
      <protection locked="0"/>
    </xf>
    <xf numFmtId="0" fontId="0" fillId="0" borderId="2" xfId="0" applyBorder="1" applyProtection="1">
      <protection locked="0"/>
    </xf>
    <xf numFmtId="0" fontId="24" fillId="0" borderId="2" xfId="0" applyFont="1" applyBorder="1" applyAlignment="1" applyProtection="1">
      <alignment horizontal="right" vertical="center"/>
      <protection locked="0"/>
    </xf>
    <xf numFmtId="0" fontId="0" fillId="0" borderId="5" xfId="0" applyBorder="1" applyProtection="1">
      <protection locked="0"/>
    </xf>
    <xf numFmtId="0" fontId="9" fillId="0" borderId="3" xfId="0" applyFont="1" applyBorder="1" applyAlignment="1" applyProtection="1">
      <alignment horizontal="right" vertical="top"/>
      <protection locked="0"/>
    </xf>
    <xf numFmtId="0" fontId="0" fillId="0" borderId="1" xfId="0" applyBorder="1" applyAlignment="1" applyProtection="1">
      <alignment horizontal="center" vertical="center"/>
      <protection locked="0"/>
    </xf>
    <xf numFmtId="1" fontId="10" fillId="0" borderId="1" xfId="0" applyNumberFormat="1" applyFont="1" applyBorder="1" applyAlignment="1" applyProtection="1">
      <alignment horizontal="center" vertical="center"/>
      <protection locked="0"/>
    </xf>
    <xf numFmtId="0" fontId="0" fillId="0" borderId="1" xfId="0" applyBorder="1" applyProtection="1">
      <protection locked="0"/>
    </xf>
    <xf numFmtId="0" fontId="24" fillId="0" borderId="1" xfId="0" applyFont="1" applyBorder="1" applyAlignment="1" applyProtection="1">
      <alignment horizontal="right" vertical="center"/>
      <protection locked="0"/>
    </xf>
    <xf numFmtId="0" fontId="9" fillId="0" borderId="1" xfId="0" applyFont="1" applyBorder="1" applyAlignment="1" applyProtection="1">
      <alignment horizontal="center" vertical="center"/>
      <protection locked="0"/>
    </xf>
    <xf numFmtId="0" fontId="0" fillId="0" borderId="6" xfId="0" applyBorder="1" applyProtection="1">
      <protection locked="0"/>
    </xf>
    <xf numFmtId="0" fontId="9" fillId="0" borderId="14" xfId="0" applyFont="1" applyBorder="1" applyAlignment="1" applyProtection="1">
      <alignment horizontal="right" vertical="top"/>
      <protection locked="0"/>
    </xf>
    <xf numFmtId="0" fontId="9" fillId="0" borderId="16" xfId="0" applyFont="1" applyBorder="1" applyProtection="1">
      <protection locked="0"/>
    </xf>
    <xf numFmtId="1" fontId="9" fillId="0" borderId="16" xfId="0" applyNumberFormat="1" applyFont="1" applyBorder="1" applyAlignment="1" applyProtection="1">
      <alignment horizontal="center" vertical="center"/>
      <protection locked="0"/>
    </xf>
    <xf numFmtId="0" fontId="0" fillId="0" borderId="16" xfId="0" applyBorder="1" applyProtection="1">
      <protection locked="0"/>
    </xf>
    <xf numFmtId="0" fontId="24" fillId="0" borderId="16" xfId="0" applyFont="1" applyBorder="1" applyAlignment="1" applyProtection="1">
      <alignment horizontal="right" vertical="center"/>
      <protection locked="0"/>
    </xf>
    <xf numFmtId="0" fontId="0" fillId="0" borderId="17" xfId="0" applyBorder="1" applyProtection="1">
      <protection locked="0"/>
    </xf>
    <xf numFmtId="0" fontId="10" fillId="0" borderId="1" xfId="0" applyFont="1" applyBorder="1" applyAlignment="1" applyProtection="1">
      <alignment horizontal="center" vertical="top" wrapText="1"/>
      <protection locked="0"/>
    </xf>
    <xf numFmtId="0" fontId="23" fillId="0" borderId="1" xfId="0" applyFont="1" applyBorder="1" applyAlignment="1" applyProtection="1">
      <alignment horizontal="center" vertical="top"/>
      <protection locked="0"/>
    </xf>
    <xf numFmtId="0" fontId="10" fillId="0" borderId="1" xfId="0" applyFont="1" applyBorder="1" applyAlignment="1" applyProtection="1">
      <alignment horizontal="center" vertical="top"/>
      <protection locked="0"/>
    </xf>
    <xf numFmtId="164" fontId="29" fillId="0" borderId="1" xfId="0" applyNumberFormat="1" applyFont="1" applyBorder="1" applyAlignment="1" applyProtection="1">
      <alignment horizontal="center" vertical="top" wrapText="1"/>
      <protection locked="0"/>
    </xf>
    <xf numFmtId="0" fontId="10" fillId="2" borderId="1" xfId="0" applyFont="1" applyFill="1" applyBorder="1" applyAlignment="1" applyProtection="1">
      <alignment horizontal="center" vertical="top" wrapText="1"/>
      <protection locked="0"/>
    </xf>
    <xf numFmtId="0" fontId="10" fillId="5" borderId="1" xfId="0" applyFont="1" applyFill="1" applyBorder="1" applyAlignment="1" applyProtection="1">
      <alignment horizontal="center" vertical="top" wrapText="1"/>
      <protection locked="0"/>
    </xf>
    <xf numFmtId="1" fontId="14" fillId="3" borderId="1" xfId="0" applyNumberFormat="1" applyFont="1" applyFill="1" applyBorder="1" applyAlignment="1" applyProtection="1">
      <alignment horizontal="left" vertical="top"/>
      <protection locked="0"/>
    </xf>
    <xf numFmtId="1" fontId="26" fillId="3" borderId="1" xfId="0" applyNumberFormat="1" applyFont="1" applyFill="1" applyBorder="1" applyAlignment="1" applyProtection="1">
      <alignment horizontal="center" vertical="top"/>
      <protection locked="0"/>
    </xf>
    <xf numFmtId="0" fontId="11" fillId="0" borderId="1" xfId="0" applyFont="1" applyBorder="1" applyProtection="1">
      <protection locked="0"/>
    </xf>
    <xf numFmtId="1" fontId="14" fillId="3" borderId="1" xfId="0" applyNumberFormat="1" applyFont="1" applyFill="1" applyBorder="1" applyAlignment="1" applyProtection="1">
      <alignment horizontal="center" vertical="center"/>
      <protection locked="0"/>
    </xf>
    <xf numFmtId="1" fontId="14" fillId="3" borderId="1" xfId="0" applyNumberFormat="1" applyFont="1" applyFill="1" applyBorder="1" applyAlignment="1" applyProtection="1">
      <alignment horizontal="center" vertical="top"/>
      <protection locked="0"/>
    </xf>
    <xf numFmtId="1" fontId="14" fillId="3" borderId="1" xfId="0" applyNumberFormat="1" applyFont="1" applyFill="1" applyBorder="1" applyAlignment="1" applyProtection="1">
      <alignment horizontal="left" vertical="center"/>
      <protection locked="0"/>
    </xf>
    <xf numFmtId="1" fontId="22" fillId="3" borderId="1" xfId="0" applyNumberFormat="1" applyFont="1" applyFill="1" applyBorder="1" applyAlignment="1" applyProtection="1">
      <alignment horizontal="right" vertical="top"/>
      <protection locked="0"/>
    </xf>
    <xf numFmtId="0" fontId="14" fillId="3" borderId="1" xfId="0" applyFont="1" applyFill="1" applyBorder="1" applyAlignment="1" applyProtection="1">
      <alignment horizontal="center" vertical="center"/>
      <protection locked="0"/>
    </xf>
    <xf numFmtId="0" fontId="16" fillId="0" borderId="1" xfId="0" applyFont="1" applyBorder="1" applyProtection="1">
      <protection locked="0"/>
    </xf>
    <xf numFmtId="0" fontId="19" fillId="0" borderId="1" xfId="0" applyFont="1" applyBorder="1" applyProtection="1">
      <protection locked="0"/>
    </xf>
    <xf numFmtId="1" fontId="8" fillId="0" borderId="1" xfId="2" applyNumberFormat="1" applyBorder="1" applyProtection="1">
      <protection locked="0"/>
    </xf>
    <xf numFmtId="49" fontId="19" fillId="0" borderId="1" xfId="0" applyNumberFormat="1" applyFont="1" applyBorder="1" applyAlignment="1" applyProtection="1">
      <alignment horizontal="left"/>
      <protection locked="0"/>
    </xf>
    <xf numFmtId="0" fontId="19" fillId="0" borderId="1" xfId="0" applyFont="1" applyBorder="1" applyAlignment="1" applyProtection="1">
      <alignment horizontal="left"/>
      <protection locked="0"/>
    </xf>
    <xf numFmtId="49" fontId="19" fillId="0" borderId="1" xfId="0" applyNumberFormat="1" applyFont="1" applyBorder="1" applyAlignment="1" applyProtection="1">
      <alignment horizontal="center" vertical="center"/>
      <protection locked="0"/>
    </xf>
    <xf numFmtId="49" fontId="19" fillId="0" borderId="1" xfId="0" applyNumberFormat="1" applyFont="1" applyBorder="1" applyAlignment="1" applyProtection="1">
      <alignment horizontal="center"/>
      <protection locked="0"/>
    </xf>
    <xf numFmtId="49" fontId="19" fillId="0" borderId="1" xfId="0" applyNumberFormat="1" applyFont="1" applyBorder="1" applyAlignment="1" applyProtection="1">
      <alignment horizontal="right"/>
      <protection locked="0"/>
    </xf>
    <xf numFmtId="165" fontId="8" fillId="0" borderId="1" xfId="2" applyNumberFormat="1" applyFill="1" applyBorder="1" applyAlignment="1" applyProtection="1">
      <alignment horizontal="right"/>
      <protection locked="0"/>
    </xf>
    <xf numFmtId="1" fontId="29" fillId="3" borderId="1" xfId="0" applyNumberFormat="1" applyFont="1" applyFill="1" applyBorder="1" applyAlignment="1" applyProtection="1">
      <alignment horizontal="right" vertical="top"/>
      <protection locked="0"/>
    </xf>
    <xf numFmtId="0" fontId="9" fillId="0" borderId="1" xfId="0" applyFont="1" applyBorder="1" applyAlignment="1" applyProtection="1">
      <alignment horizontal="right" vertical="top"/>
      <protection locked="0"/>
    </xf>
    <xf numFmtId="0" fontId="9" fillId="0" borderId="1" xfId="0" applyFont="1" applyBorder="1" applyProtection="1">
      <protection locked="0"/>
    </xf>
    <xf numFmtId="1" fontId="9" fillId="0" borderId="1" xfId="0" applyNumberFormat="1" applyFont="1" applyBorder="1" applyAlignment="1" applyProtection="1">
      <alignment horizontal="center" vertical="center"/>
      <protection locked="0"/>
    </xf>
    <xf numFmtId="0" fontId="16" fillId="0" borderId="1" xfId="0" applyFont="1" applyBorder="1" applyAlignment="1" applyProtection="1">
      <alignment horizontal="right" vertical="top"/>
      <protection locked="0"/>
    </xf>
    <xf numFmtId="1" fontId="23" fillId="3" borderId="1" xfId="0" applyNumberFormat="1" applyFont="1" applyFill="1" applyBorder="1" applyAlignment="1" applyProtection="1">
      <alignment horizontal="center" vertical="center"/>
      <protection locked="0"/>
    </xf>
    <xf numFmtId="1" fontId="14" fillId="3" borderId="1" xfId="0" applyNumberFormat="1" applyFont="1" applyFill="1" applyBorder="1" applyAlignment="1" applyProtection="1">
      <alignment horizontal="right" vertical="top"/>
      <protection locked="0"/>
    </xf>
    <xf numFmtId="1" fontId="10" fillId="3" borderId="1" xfId="0" applyNumberFormat="1" applyFont="1" applyFill="1" applyBorder="1" applyAlignment="1" applyProtection="1">
      <alignment horizontal="center" vertical="center"/>
      <protection locked="0"/>
    </xf>
    <xf numFmtId="1" fontId="10" fillId="3" borderId="1" xfId="0" applyNumberFormat="1" applyFont="1" applyFill="1" applyBorder="1" applyAlignment="1" applyProtection="1">
      <alignment horizontal="left" vertical="top"/>
      <protection locked="0"/>
    </xf>
    <xf numFmtId="1" fontId="17" fillId="3" borderId="1" xfId="0" applyNumberFormat="1" applyFont="1" applyFill="1" applyBorder="1" applyAlignment="1" applyProtection="1">
      <alignment horizontal="center" vertical="top"/>
      <protection locked="0"/>
    </xf>
    <xf numFmtId="0" fontId="12" fillId="0" borderId="0" xfId="0" applyFont="1" applyAlignment="1" applyProtection="1">
      <alignment horizontal="center" vertical="center"/>
      <protection locked="0"/>
    </xf>
    <xf numFmtId="0" fontId="0" fillId="0" borderId="0" xfId="0" applyAlignment="1" applyProtection="1">
      <alignment horizontal="right"/>
      <protection locked="0"/>
    </xf>
    <xf numFmtId="166" fontId="0" fillId="0" borderId="1" xfId="0" applyNumberFormat="1" applyBorder="1"/>
    <xf numFmtId="164" fontId="9" fillId="0" borderId="2" xfId="0" applyNumberFormat="1" applyFont="1" applyBorder="1" applyAlignment="1">
      <alignment horizontal="right"/>
    </xf>
    <xf numFmtId="164" fontId="9" fillId="0" borderId="1" xfId="0" applyNumberFormat="1" applyFont="1" applyBorder="1" applyAlignment="1">
      <alignment horizontal="right"/>
    </xf>
    <xf numFmtId="0" fontId="10" fillId="0" borderId="1" xfId="0" applyFont="1" applyBorder="1" applyAlignment="1">
      <alignment horizontal="center" vertical="top"/>
    </xf>
    <xf numFmtId="164" fontId="14" fillId="3" borderId="1" xfId="0" applyNumberFormat="1" applyFont="1" applyFill="1" applyBorder="1" applyAlignment="1">
      <alignment horizontal="right" vertical="top"/>
    </xf>
    <xf numFmtId="164" fontId="9" fillId="0" borderId="1" xfId="0" applyNumberFormat="1" applyFont="1" applyBorder="1" applyAlignment="1">
      <alignment horizontal="right" vertical="top"/>
    </xf>
    <xf numFmtId="164" fontId="17" fillId="3" borderId="1" xfId="0" applyNumberFormat="1" applyFont="1" applyFill="1" applyBorder="1" applyAlignment="1">
      <alignment horizontal="right" vertical="top"/>
    </xf>
    <xf numFmtId="0" fontId="0" fillId="0" borderId="2" xfId="0" applyBorder="1"/>
    <xf numFmtId="0" fontId="0" fillId="0" borderId="1" xfId="0" applyBorder="1"/>
    <xf numFmtId="0" fontId="0" fillId="0" borderId="16" xfId="0" applyBorder="1"/>
    <xf numFmtId="0" fontId="9" fillId="0" borderId="2" xfId="0" applyFont="1" applyBorder="1" applyAlignment="1">
      <alignment horizontal="center" vertical="center"/>
    </xf>
    <xf numFmtId="0" fontId="9" fillId="0" borderId="1" xfId="0" applyFont="1" applyBorder="1" applyAlignment="1">
      <alignment horizontal="center" vertical="center"/>
    </xf>
    <xf numFmtId="165" fontId="24" fillId="0" borderId="1" xfId="0" applyNumberFormat="1" applyFont="1" applyBorder="1" applyAlignment="1">
      <alignment horizontal="right"/>
    </xf>
    <xf numFmtId="9" fontId="18" fillId="2" borderId="1" xfId="0" applyNumberFormat="1" applyFont="1" applyFill="1" applyBorder="1" applyAlignment="1">
      <alignment horizontal="center" vertical="center"/>
    </xf>
    <xf numFmtId="0" fontId="31" fillId="4" borderId="1" xfId="0" applyFont="1" applyFill="1" applyBorder="1" applyAlignment="1" applyProtection="1">
      <alignment horizontal="center"/>
      <protection locked="0"/>
    </xf>
    <xf numFmtId="0" fontId="32" fillId="0" borderId="0" xfId="0" applyFont="1" applyAlignment="1" applyProtection="1">
      <alignment horizontal="right" vertical="top"/>
      <protection locked="0"/>
    </xf>
    <xf numFmtId="0" fontId="18" fillId="0" borderId="4" xfId="0" applyFont="1" applyBorder="1" applyAlignment="1" applyProtection="1">
      <alignment horizontal="right" vertical="top"/>
      <protection locked="0"/>
    </xf>
    <xf numFmtId="0" fontId="23" fillId="0" borderId="20" xfId="0" applyFont="1" applyBorder="1" applyAlignment="1" applyProtection="1">
      <alignment horizontal="right" vertical="top"/>
      <protection locked="0"/>
    </xf>
    <xf numFmtId="0" fontId="33" fillId="0" borderId="0" xfId="0" applyFont="1" applyAlignment="1" applyProtection="1">
      <alignment horizontal="center" vertical="center"/>
      <protection locked="0"/>
    </xf>
    <xf numFmtId="1" fontId="16" fillId="0" borderId="1" xfId="0" applyNumberFormat="1" applyFont="1" applyBorder="1" applyProtection="1">
      <protection locked="0"/>
    </xf>
    <xf numFmtId="0" fontId="7" fillId="0" borderId="1" xfId="0" applyFont="1" applyBorder="1" applyAlignment="1" applyProtection="1">
      <alignment horizontal="left"/>
      <protection locked="0"/>
    </xf>
    <xf numFmtId="1" fontId="14" fillId="0" borderId="1" xfId="0" applyNumberFormat="1" applyFont="1" applyBorder="1" applyAlignment="1" applyProtection="1">
      <alignment horizontal="left" vertical="top"/>
      <protection locked="0"/>
    </xf>
    <xf numFmtId="0" fontId="16" fillId="0" borderId="1" xfId="0" applyFont="1" applyBorder="1" applyAlignment="1" applyProtection="1">
      <alignment horizontal="center"/>
      <protection locked="0"/>
    </xf>
    <xf numFmtId="0" fontId="19" fillId="0" borderId="0" xfId="0" applyFont="1" applyProtection="1">
      <protection locked="0"/>
    </xf>
    <xf numFmtId="0" fontId="19" fillId="0" borderId="0" xfId="0" applyFont="1" applyAlignment="1" applyProtection="1">
      <alignment horizontal="center"/>
      <protection locked="0"/>
    </xf>
    <xf numFmtId="166" fontId="19" fillId="0" borderId="0" xfId="0" applyNumberFormat="1" applyFont="1" applyProtection="1">
      <protection locked="0"/>
    </xf>
    <xf numFmtId="0" fontId="19" fillId="0" borderId="0" xfId="0" applyFont="1" applyAlignment="1" applyProtection="1">
      <alignment horizontal="left" vertical="top"/>
      <protection locked="0"/>
    </xf>
    <xf numFmtId="1" fontId="19" fillId="0" borderId="0" xfId="0" applyNumberFormat="1" applyFont="1" applyProtection="1">
      <protection locked="0"/>
    </xf>
    <xf numFmtId="166" fontId="16" fillId="0" borderId="1" xfId="0" applyNumberFormat="1" applyFont="1" applyBorder="1" applyProtection="1">
      <protection locked="0"/>
    </xf>
    <xf numFmtId="166" fontId="19" fillId="0" borderId="1" xfId="0" applyNumberFormat="1" applyFont="1" applyBorder="1" applyProtection="1">
      <protection locked="0"/>
    </xf>
    <xf numFmtId="1" fontId="19" fillId="0" borderId="1" xfId="0" applyNumberFormat="1" applyFont="1" applyBorder="1" applyAlignment="1">
      <alignment horizontal="right"/>
    </xf>
    <xf numFmtId="49" fontId="19" fillId="0" borderId="1" xfId="0" applyNumberFormat="1" applyFont="1" applyBorder="1" applyAlignment="1">
      <alignment horizontal="left"/>
    </xf>
    <xf numFmtId="166" fontId="34" fillId="0" borderId="1" xfId="0" applyNumberFormat="1" applyFont="1" applyBorder="1" applyAlignment="1">
      <alignment horizontal="right"/>
    </xf>
    <xf numFmtId="1" fontId="19" fillId="0" borderId="1" xfId="0" applyNumberFormat="1" applyFont="1" applyBorder="1" applyAlignment="1">
      <alignment horizontal="left"/>
    </xf>
    <xf numFmtId="49" fontId="19" fillId="0" borderId="1" xfId="0" applyNumberFormat="1" applyFont="1" applyBorder="1" applyAlignment="1">
      <alignment horizontal="right"/>
    </xf>
    <xf numFmtId="0" fontId="19" fillId="0" borderId="1" xfId="0" applyFont="1" applyBorder="1" applyAlignment="1" applyProtection="1">
      <alignment horizontal="center"/>
      <protection locked="0"/>
    </xf>
    <xf numFmtId="0" fontId="9" fillId="0" borderId="16" xfId="0" applyFont="1" applyBorder="1" applyAlignment="1">
      <alignment horizontal="center" vertical="center"/>
    </xf>
    <xf numFmtId="164" fontId="9" fillId="0" borderId="16" xfId="0" applyNumberFormat="1" applyFont="1" applyBorder="1" applyAlignment="1">
      <alignment horizontal="right"/>
    </xf>
    <xf numFmtId="0" fontId="23" fillId="0" borderId="1" xfId="0" applyFont="1" applyBorder="1" applyAlignment="1" applyProtection="1">
      <alignment horizontal="right" vertical="top"/>
      <protection locked="0"/>
    </xf>
    <xf numFmtId="0" fontId="19" fillId="0" borderId="1" xfId="0" applyFont="1" applyBorder="1" applyAlignment="1">
      <alignment horizontal="left"/>
    </xf>
    <xf numFmtId="1" fontId="36" fillId="0" borderId="1" xfId="0" applyNumberFormat="1" applyFont="1" applyBorder="1" applyAlignment="1">
      <alignment horizontal="right"/>
    </xf>
    <xf numFmtId="0" fontId="19" fillId="0" borderId="0" xfId="0" applyFont="1"/>
    <xf numFmtId="0" fontId="19" fillId="0" borderId="1" xfId="0" applyFont="1" applyBorder="1"/>
    <xf numFmtId="0" fontId="10" fillId="5" borderId="23" xfId="0" applyFont="1" applyFill="1" applyBorder="1" applyAlignment="1" applyProtection="1">
      <alignment horizontal="center" vertical="top" wrapText="1"/>
      <protection locked="0"/>
    </xf>
    <xf numFmtId="166" fontId="37" fillId="0" borderId="1" xfId="0" applyNumberFormat="1" applyFont="1" applyBorder="1"/>
    <xf numFmtId="1" fontId="38" fillId="0" borderId="0" xfId="0" applyNumberFormat="1" applyFont="1" applyAlignment="1">
      <alignment horizontal="right" vertical="top"/>
    </xf>
    <xf numFmtId="1" fontId="38" fillId="0" borderId="0" xfId="0" applyNumberFormat="1" applyFont="1" applyAlignment="1">
      <alignment horizontal="center"/>
    </xf>
    <xf numFmtId="1" fontId="34" fillId="6" borderId="1" xfId="0" applyNumberFormat="1" applyFont="1" applyFill="1" applyBorder="1" applyAlignment="1">
      <alignment vertical="center"/>
    </xf>
    <xf numFmtId="1" fontId="39" fillId="0" borderId="24" xfId="0" applyNumberFormat="1" applyFont="1" applyBorder="1" applyAlignment="1">
      <alignment horizontal="left"/>
    </xf>
    <xf numFmtId="0" fontId="12" fillId="0" borderId="1" xfId="0" applyFont="1" applyBorder="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49" fontId="19" fillId="0" borderId="0" xfId="0" applyNumberFormat="1" applyFont="1" applyAlignment="1" applyProtection="1">
      <alignment horizontal="center"/>
      <protection locked="0"/>
    </xf>
    <xf numFmtId="49" fontId="19" fillId="0" borderId="0" xfId="0" applyNumberFormat="1" applyFont="1" applyAlignment="1" applyProtection="1">
      <alignment horizontal="left"/>
      <protection locked="0"/>
    </xf>
    <xf numFmtId="0" fontId="12" fillId="0" borderId="1" xfId="0" applyFont="1" applyBorder="1" applyProtection="1">
      <protection locked="0"/>
    </xf>
    <xf numFmtId="49" fontId="19" fillId="0" borderId="0" xfId="0" applyNumberFormat="1" applyFont="1" applyAlignment="1" applyProtection="1">
      <alignment horizontal="right"/>
      <protection locked="0"/>
    </xf>
    <xf numFmtId="1" fontId="0" fillId="0" borderId="1" xfId="0" applyNumberFormat="1" applyBorder="1" applyAlignment="1">
      <alignment horizontal="right"/>
    </xf>
    <xf numFmtId="1" fontId="19" fillId="0" borderId="0" xfId="0" applyNumberFormat="1" applyFont="1" applyAlignment="1">
      <alignment horizontal="right"/>
    </xf>
    <xf numFmtId="0" fontId="19" fillId="0" borderId="0" xfId="0" applyFont="1" applyAlignment="1">
      <alignment horizontal="left"/>
    </xf>
    <xf numFmtId="1" fontId="19" fillId="0" borderId="0" xfId="0" applyNumberFormat="1" applyFont="1" applyAlignment="1">
      <alignment horizontal="left"/>
    </xf>
    <xf numFmtId="49" fontId="19" fillId="0" borderId="0" xfId="0" applyNumberFormat="1" applyFont="1" applyAlignment="1">
      <alignment horizontal="left"/>
    </xf>
    <xf numFmtId="0" fontId="19" fillId="0" borderId="1" xfId="0" applyFont="1" applyBorder="1" applyAlignment="1" applyProtection="1">
      <alignment horizontal="left" vertical="top"/>
      <protection locked="0"/>
    </xf>
    <xf numFmtId="0" fontId="40" fillId="0" borderId="0" xfId="0" applyFont="1"/>
    <xf numFmtId="1" fontId="9" fillId="0" borderId="1" xfId="0" applyNumberFormat="1" applyFont="1" applyBorder="1" applyAlignment="1" applyProtection="1">
      <alignment horizontal="center"/>
      <protection locked="0"/>
    </xf>
    <xf numFmtId="0" fontId="15" fillId="0" borderId="0" xfId="2" applyFont="1" applyBorder="1" applyAlignment="1" applyProtection="1">
      <alignment horizontal="center"/>
      <protection locked="0"/>
    </xf>
    <xf numFmtId="0" fontId="15" fillId="0" borderId="0" xfId="2" applyFont="1" applyBorder="1" applyAlignment="1" applyProtection="1">
      <alignment horizontal="center" vertical="center"/>
      <protection locked="0"/>
    </xf>
    <xf numFmtId="1" fontId="23" fillId="0" borderId="21" xfId="0" applyNumberFormat="1" applyFont="1" applyBorder="1" applyAlignment="1" applyProtection="1">
      <alignment horizontal="center"/>
      <protection locked="0"/>
    </xf>
    <xf numFmtId="1" fontId="9" fillId="0" borderId="20" xfId="0" applyNumberFormat="1" applyFont="1" applyBorder="1" applyAlignment="1" applyProtection="1">
      <alignment horizontal="center"/>
      <protection locked="0"/>
    </xf>
    <xf numFmtId="1" fontId="9" fillId="0" borderId="15" xfId="0" applyNumberFormat="1" applyFont="1" applyBorder="1" applyAlignment="1" applyProtection="1">
      <alignment horizontal="center"/>
      <protection locked="0"/>
    </xf>
    <xf numFmtId="0" fontId="2" fillId="0" borderId="0" xfId="1" applyFont="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9" fontId="18" fillId="2" borderId="18" xfId="0" applyNumberFormat="1" applyFont="1" applyFill="1" applyBorder="1" applyAlignment="1" applyProtection="1">
      <alignment horizontal="center" vertical="center"/>
      <protection locked="0"/>
    </xf>
    <xf numFmtId="9" fontId="18" fillId="2" borderId="19" xfId="0" applyNumberFormat="1" applyFont="1" applyFill="1" applyBorder="1" applyAlignment="1" applyProtection="1">
      <alignment horizontal="center" vertical="center"/>
      <protection locked="0"/>
    </xf>
    <xf numFmtId="9" fontId="18" fillId="2" borderId="13" xfId="0" applyNumberFormat="1" applyFont="1" applyFill="1" applyBorder="1" applyAlignment="1" applyProtection="1">
      <alignment horizontal="center" vertical="center"/>
      <protection locked="0"/>
    </xf>
    <xf numFmtId="0" fontId="41" fillId="0" borderId="22" xfId="2" applyFont="1" applyBorder="1" applyAlignment="1" applyProtection="1">
      <alignment horizontal="center" wrapText="1"/>
      <protection locked="0"/>
    </xf>
  </cellXfs>
  <cellStyles count="7">
    <cellStyle name="Normal_InvB001" xfId="1" xr:uid="{00000000-0005-0000-0000-000000000000}"/>
    <cellStyle name="Гиперссылка" xfId="2" builtinId="8"/>
    <cellStyle name="Гиперссылка 2" xfId="5" xr:uid="{00000000-0005-0000-0000-000002000000}"/>
    <cellStyle name="Обычный" xfId="0" builtinId="0"/>
    <cellStyle name="Обычный 2" xfId="3" xr:uid="{00000000-0005-0000-0000-000004000000}"/>
    <cellStyle name="Обычный 3" xfId="4" xr:uid="{00000000-0005-0000-0000-000005000000}"/>
    <cellStyle name="Обычный 3 2" xfId="6" xr:uid="{DE51BF3D-5451-4D90-90BD-F3846EA051EE}"/>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sentrumbookstore.com/?FILTR=RU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36028</xdr:colOff>
      <xdr:row>0</xdr:row>
      <xdr:rowOff>0</xdr:rowOff>
    </xdr:from>
    <xdr:to>
      <xdr:col>2</xdr:col>
      <xdr:colOff>299416</xdr:colOff>
      <xdr:row>2</xdr:row>
      <xdr:rowOff>33008</xdr:rowOff>
    </xdr:to>
    <xdr:pic>
      <xdr:nvPicPr>
        <xdr:cNvPr id="1053" name="Рисунок 1">
          <a:hlinkClick xmlns:r="http://schemas.openxmlformats.org/officeDocument/2006/relationships" r:id="rId1"/>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028" y="0"/>
          <a:ext cx="949602" cy="1043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rina@sentrummarketing.com" TargetMode="External"/><Relationship Id="rId1" Type="http://schemas.openxmlformats.org/officeDocument/2006/relationships/hyperlink" Target="mailto:ira@sentrummarketing.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sentrumbookstore.com/bitrix/admin/iblock_element_edit.php?IBLOCK_ID=2&amp;type=catalog&amp;ID=54936&amp;lang=en" TargetMode="External"/><Relationship Id="rId2" Type="http://schemas.openxmlformats.org/officeDocument/2006/relationships/hyperlink" Target="https://sentrumbookstore.com/bitrix/admin/iblock_element_edit.php?IBLOCK_ID=2&amp;type=catalog&amp;ID=52882&amp;lang=en" TargetMode="External"/><Relationship Id="rId1" Type="http://schemas.openxmlformats.org/officeDocument/2006/relationships/hyperlink" Target="https://sentrumbookstore.com/bitrix/admin/iblock_element_edit.php?IBLOCK_ID=2&amp;type=catalog&amp;ID=53493&amp;lang=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F69"/>
  <sheetViews>
    <sheetView tabSelected="1" zoomScale="85" zoomScaleNormal="85" workbookViewId="0">
      <selection activeCell="M8" sqref="M8"/>
    </sheetView>
  </sheetViews>
  <sheetFormatPr defaultColWidth="8.6640625" defaultRowHeight="15.6"/>
  <cols>
    <col min="1" max="1" width="4.6640625" style="4" customWidth="1"/>
    <col min="2" max="2" width="5.44140625" style="87" customWidth="1"/>
    <col min="3" max="3" width="12.109375" style="12" customWidth="1"/>
    <col min="4" max="4" width="9.44140625" style="3" customWidth="1"/>
    <col min="5" max="5" width="14.33203125" style="3" customWidth="1"/>
    <col min="6" max="6" width="3.33203125" style="67" customWidth="1"/>
    <col min="7" max="7" width="6.44140625" style="67" customWidth="1"/>
    <col min="8" max="8" width="11.44140625" style="10" customWidth="1"/>
    <col min="9" max="9" width="27.44140625" style="10" customWidth="1"/>
    <col min="10" max="10" width="22.33203125" style="10" customWidth="1"/>
    <col min="11" max="11" width="6" style="10" customWidth="1"/>
    <col min="12" max="12" width="8.6640625" style="10" customWidth="1"/>
    <col min="13" max="13" width="10.33203125" style="67" customWidth="1"/>
    <col min="14" max="14" width="11.109375" style="3" customWidth="1"/>
    <col min="15" max="15" width="9.109375" style="3" customWidth="1"/>
    <col min="16" max="16" width="13.6640625" style="3" customWidth="1" collapsed="1"/>
    <col min="17" max="17" width="13" style="14" customWidth="1"/>
    <col min="18" max="18" width="10.44140625" style="68" customWidth="1"/>
    <col min="19" max="19" width="12.44140625" style="13" customWidth="1"/>
    <col min="20" max="20" width="7.6640625" style="3" customWidth="1"/>
    <col min="21" max="21" width="15.77734375" style="96" hidden="1" customWidth="1"/>
    <col min="22" max="22" width="14.109375" style="93" hidden="1" customWidth="1"/>
    <col min="23" max="23" width="7.109375" style="94" hidden="1" customWidth="1"/>
    <col min="24" max="24" width="14.6640625" style="92" hidden="1" customWidth="1"/>
    <col min="25" max="25" width="38.33203125" style="92" hidden="1" customWidth="1"/>
    <col min="26" max="26" width="9.109375" style="92" hidden="1" customWidth="1"/>
    <col min="27" max="27" width="11.109375" style="95" hidden="1" customWidth="1"/>
    <col min="28" max="28" width="7.33203125" style="92" hidden="1" customWidth="1"/>
    <col min="29" max="29" width="12.33203125" style="92" hidden="1" customWidth="1"/>
    <col min="30" max="30" width="10.44140625" style="92" hidden="1" customWidth="1"/>
    <col min="31" max="31" width="8.6640625" style="92" hidden="1" customWidth="1"/>
    <col min="32" max="32" width="34.33203125" style="92" hidden="1" customWidth="1"/>
    <col min="33" max="16384" width="8.6640625" style="3"/>
  </cols>
  <sheetData>
    <row r="1" spans="1:32" ht="61.5" customHeight="1">
      <c r="A1" s="137" t="s">
        <v>38</v>
      </c>
      <c r="B1" s="137"/>
      <c r="C1" s="137"/>
      <c r="D1" s="137"/>
      <c r="E1" s="137"/>
      <c r="F1" s="137"/>
      <c r="G1" s="137"/>
      <c r="H1" s="137"/>
      <c r="I1" s="137"/>
      <c r="J1" s="137"/>
      <c r="K1" s="137"/>
      <c r="L1" s="137"/>
      <c r="M1" s="137"/>
      <c r="N1" s="137"/>
      <c r="O1" s="137"/>
      <c r="P1" s="137"/>
      <c r="Q1" s="137"/>
      <c r="R1" s="137"/>
      <c r="S1" s="2"/>
      <c r="U1" s="92"/>
    </row>
    <row r="2" spans="1:32" ht="18" customHeight="1">
      <c r="B2" s="84"/>
      <c r="C2" s="5"/>
      <c r="D2" s="132" t="s">
        <v>24</v>
      </c>
      <c r="E2" s="132"/>
      <c r="F2" s="132"/>
      <c r="G2" s="132"/>
      <c r="H2" s="132"/>
      <c r="I2" s="132" t="s">
        <v>34</v>
      </c>
      <c r="J2" s="132"/>
      <c r="K2" s="6"/>
      <c r="L2" s="132" t="s">
        <v>23</v>
      </c>
      <c r="M2" s="132"/>
      <c r="N2" s="132"/>
      <c r="O2" s="132"/>
      <c r="Q2" s="7"/>
      <c r="R2" s="6"/>
      <c r="S2" s="132"/>
      <c r="T2" s="132"/>
      <c r="U2" s="133"/>
      <c r="V2" s="132"/>
    </row>
    <row r="3" spans="1:32" ht="9.75" customHeight="1">
      <c r="B3" s="9"/>
      <c r="C3" s="5"/>
      <c r="D3" s="5"/>
      <c r="E3" s="5"/>
      <c r="F3" s="8"/>
      <c r="G3" s="5"/>
      <c r="I3" s="5"/>
      <c r="J3" s="5"/>
      <c r="K3" s="5"/>
      <c r="L3" s="5"/>
      <c r="M3" s="5"/>
      <c r="N3" s="5"/>
      <c r="O3" s="5"/>
      <c r="P3" s="5"/>
      <c r="Q3" s="11"/>
      <c r="R3" s="5"/>
      <c r="S3" s="8"/>
      <c r="U3" s="92"/>
    </row>
    <row r="4" spans="1:32" ht="30" customHeight="1" thickBot="1">
      <c r="A4" s="147" t="s">
        <v>601</v>
      </c>
      <c r="B4" s="147"/>
      <c r="C4" s="147"/>
      <c r="D4" s="147"/>
      <c r="E4" s="147"/>
      <c r="F4" s="147"/>
      <c r="G4" s="147"/>
      <c r="H4" s="147"/>
      <c r="I4" s="147"/>
      <c r="J4" s="147"/>
      <c r="K4" s="147"/>
      <c r="L4" s="147"/>
      <c r="M4" s="147"/>
      <c r="N4" s="147"/>
      <c r="O4" s="147"/>
      <c r="P4" s="147"/>
      <c r="Q4" s="147"/>
      <c r="R4" s="147"/>
      <c r="S4" s="6"/>
      <c r="U4" s="92"/>
    </row>
    <row r="5" spans="1:32" ht="28.95" customHeight="1" thickBot="1">
      <c r="H5" s="130" t="s">
        <v>56</v>
      </c>
      <c r="S5" s="15"/>
    </row>
    <row r="6" spans="1:32" ht="15.75" customHeight="1" thickBot="1">
      <c r="A6" s="16"/>
      <c r="B6" s="85"/>
      <c r="C6" s="17"/>
      <c r="D6" s="17"/>
      <c r="E6" s="17"/>
      <c r="F6" s="17"/>
      <c r="G6" s="17"/>
      <c r="H6" s="138" t="s">
        <v>599</v>
      </c>
      <c r="I6" s="139"/>
      <c r="J6" s="139"/>
      <c r="K6" s="139"/>
      <c r="L6" s="140"/>
      <c r="M6" s="17"/>
      <c r="N6" s="18"/>
      <c r="O6" s="18"/>
      <c r="P6" s="76">
        <f>A35</f>
        <v>25</v>
      </c>
      <c r="Q6" s="19" t="s">
        <v>13</v>
      </c>
      <c r="R6" s="79">
        <f>Q_1</f>
        <v>0</v>
      </c>
      <c r="S6" s="70">
        <f>S_1</f>
        <v>0</v>
      </c>
      <c r="T6" s="20"/>
      <c r="U6" s="92"/>
    </row>
    <row r="7" spans="1:32">
      <c r="A7" s="21"/>
      <c r="B7" s="85"/>
      <c r="C7" s="144" t="s">
        <v>33</v>
      </c>
      <c r="D7" s="145"/>
      <c r="E7" s="146"/>
      <c r="F7" s="22"/>
      <c r="G7" s="23"/>
      <c r="H7" s="141"/>
      <c r="I7" s="142"/>
      <c r="J7" s="142"/>
      <c r="K7" s="142"/>
      <c r="L7" s="143"/>
      <c r="M7" s="82">
        <v>0.1</v>
      </c>
      <c r="N7" s="144" t="s">
        <v>32</v>
      </c>
      <c r="O7" s="145"/>
      <c r="P7" s="77">
        <f>A67</f>
        <v>29</v>
      </c>
      <c r="Q7" s="25" t="s">
        <v>9</v>
      </c>
      <c r="R7" s="80">
        <f>Q_2</f>
        <v>0</v>
      </c>
      <c r="S7" s="71">
        <f>S_2</f>
        <v>0</v>
      </c>
      <c r="T7" s="27"/>
      <c r="U7" s="92"/>
    </row>
    <row r="8" spans="1:32">
      <c r="A8" s="28"/>
      <c r="B8" s="86"/>
      <c r="C8" s="134"/>
      <c r="D8" s="135"/>
      <c r="E8" s="135"/>
      <c r="F8" s="135"/>
      <c r="G8" s="135"/>
      <c r="H8" s="135"/>
      <c r="I8" s="136"/>
      <c r="J8" s="29"/>
      <c r="K8" s="29"/>
      <c r="L8" s="29"/>
      <c r="M8" s="30"/>
      <c r="N8" s="31"/>
      <c r="O8" s="29"/>
      <c r="P8" s="78"/>
      <c r="Q8" s="32"/>
      <c r="R8" s="105"/>
      <c r="S8" s="106"/>
      <c r="T8" s="33"/>
      <c r="U8" s="92"/>
    </row>
    <row r="9" spans="1:32" customFormat="1" ht="54.45" customHeight="1">
      <c r="A9" s="34" t="s">
        <v>5</v>
      </c>
      <c r="B9" s="35"/>
      <c r="C9" s="34" t="s">
        <v>12</v>
      </c>
      <c r="D9" s="34" t="s">
        <v>39</v>
      </c>
      <c r="E9" s="34" t="s">
        <v>0</v>
      </c>
      <c r="F9" s="34" t="s">
        <v>25</v>
      </c>
      <c r="G9" s="36" t="s">
        <v>18</v>
      </c>
      <c r="H9" s="34" t="s">
        <v>20</v>
      </c>
      <c r="I9" s="34" t="s">
        <v>21</v>
      </c>
      <c r="J9" s="34" t="s">
        <v>22</v>
      </c>
      <c r="K9" s="34" t="s">
        <v>3</v>
      </c>
      <c r="L9" s="36" t="s">
        <v>1</v>
      </c>
      <c r="M9" s="36" t="s">
        <v>15</v>
      </c>
      <c r="N9" s="34" t="s">
        <v>17</v>
      </c>
      <c r="O9" s="34" t="s">
        <v>2</v>
      </c>
      <c r="P9" s="34" t="s">
        <v>4</v>
      </c>
      <c r="Q9" s="37" t="str">
        <f>IF(Discount=0,"Net Price","Price after "&amp;TEXT(Discount,"0%")&amp;" Discount")</f>
        <v>Price after 10% Discount</v>
      </c>
      <c r="R9" s="38" t="s">
        <v>52</v>
      </c>
      <c r="S9" s="72" t="s">
        <v>7</v>
      </c>
      <c r="T9" s="34" t="s">
        <v>16</v>
      </c>
      <c r="U9" s="34" t="s">
        <v>12</v>
      </c>
      <c r="V9" s="34" t="s">
        <v>19</v>
      </c>
      <c r="W9" s="34" t="s">
        <v>516</v>
      </c>
      <c r="X9" s="34" t="s">
        <v>26</v>
      </c>
      <c r="Y9" s="39" t="s">
        <v>44</v>
      </c>
      <c r="Z9" s="39" t="s">
        <v>27</v>
      </c>
      <c r="AA9" s="39" t="s">
        <v>43</v>
      </c>
      <c r="AB9" s="39" t="s">
        <v>40</v>
      </c>
      <c r="AC9" s="39" t="s">
        <v>42</v>
      </c>
      <c r="AD9" s="39" t="s">
        <v>45</v>
      </c>
      <c r="AE9" s="39" t="s">
        <v>48</v>
      </c>
      <c r="AF9" s="112" t="s">
        <v>1</v>
      </c>
    </row>
    <row r="10" spans="1:32" customFormat="1" ht="18">
      <c r="A10" s="40" t="s">
        <v>10</v>
      </c>
      <c r="B10" s="41"/>
      <c r="C10" s="42"/>
      <c r="D10" s="40"/>
      <c r="E10" s="40"/>
      <c r="F10" s="43"/>
      <c r="G10" s="44"/>
      <c r="H10" s="40"/>
      <c r="I10" s="40"/>
      <c r="J10" s="40"/>
      <c r="K10" s="40"/>
      <c r="L10" s="40"/>
      <c r="M10" s="45"/>
      <c r="N10" s="40"/>
      <c r="O10" s="40" t="s">
        <v>10</v>
      </c>
      <c r="P10" s="40"/>
      <c r="Q10" s="46"/>
      <c r="R10" s="47">
        <f>SUM(R11:R35)</f>
        <v>0</v>
      </c>
      <c r="S10" s="73">
        <f>SUM(S11:S35)</f>
        <v>0</v>
      </c>
      <c r="T10" s="40"/>
      <c r="U10" s="89"/>
      <c r="V10" s="89"/>
      <c r="W10" s="97"/>
      <c r="X10" s="48"/>
      <c r="Y10" s="48"/>
      <c r="Z10" s="48"/>
      <c r="AA10" s="88"/>
      <c r="AB10" s="48"/>
      <c r="AC10" s="48"/>
      <c r="AD10" s="48"/>
      <c r="AE10" s="48"/>
      <c r="AF10" s="110"/>
    </row>
    <row r="11" spans="1:32" customFormat="1">
      <c r="A11" s="49">
        <v>1</v>
      </c>
      <c r="B11" s="83"/>
      <c r="C11" s="50">
        <f t="shared" ref="C11:C35" si="0">HYPERLINK("https://sentrumbookstore.com/catalog/books/"&amp;U11&amp;"/",U11)</f>
        <v>9798990281608</v>
      </c>
      <c r="D11" s="51" t="s">
        <v>29</v>
      </c>
      <c r="E11" s="52" t="s">
        <v>36</v>
      </c>
      <c r="F11" s="53" t="s">
        <v>6</v>
      </c>
      <c r="G11" s="54">
        <v>136</v>
      </c>
      <c r="H11" s="51" t="s">
        <v>49</v>
      </c>
      <c r="I11" s="51" t="s">
        <v>114</v>
      </c>
      <c r="J11" s="51" t="s">
        <v>115</v>
      </c>
      <c r="K11" s="55">
        <v>2024</v>
      </c>
      <c r="L11" s="51" t="s">
        <v>50</v>
      </c>
      <c r="M11" s="51"/>
      <c r="N11" s="51" t="s">
        <v>51</v>
      </c>
      <c r="O11" s="51" t="s">
        <v>116</v>
      </c>
      <c r="P11" s="51" t="s">
        <v>117</v>
      </c>
      <c r="Q11" s="81">
        <f t="shared" ref="Q11:Q35" si="1">ROUND(W11*(100%-Discount),1)</f>
        <v>45.8</v>
      </c>
      <c r="R11" s="1"/>
      <c r="S11" s="74" t="str">
        <f t="shared" ref="S11:S35" si="2">IF(R11="","",R11*Q11)</f>
        <v/>
      </c>
      <c r="T11" s="56" t="str">
        <f t="shared" ref="T11:T35" si="3">HYPERLINK(V11,"Image")</f>
        <v>Image</v>
      </c>
      <c r="U11" s="99">
        <v>9798990281608</v>
      </c>
      <c r="V11" s="108" t="s">
        <v>118</v>
      </c>
      <c r="W11" s="113">
        <v>50.9</v>
      </c>
      <c r="X11" s="102" t="s">
        <v>119</v>
      </c>
      <c r="Y11" s="100" t="s">
        <v>120</v>
      </c>
      <c r="Z11" s="100" t="s">
        <v>51</v>
      </c>
      <c r="AA11" s="100" t="s">
        <v>121</v>
      </c>
      <c r="AB11" s="99">
        <v>300</v>
      </c>
      <c r="AC11" s="100">
        <v>1473760893</v>
      </c>
      <c r="AD11" s="100" t="s">
        <v>50</v>
      </c>
      <c r="AE11" s="111" t="s">
        <v>47</v>
      </c>
      <c r="AF11" s="110" t="s">
        <v>50</v>
      </c>
    </row>
    <row r="12" spans="1:32" customFormat="1">
      <c r="A12" s="49">
        <v>2</v>
      </c>
      <c r="B12" s="83"/>
      <c r="C12" s="50">
        <f t="shared" si="0"/>
        <v>9798990281622</v>
      </c>
      <c r="D12" s="51" t="s">
        <v>29</v>
      </c>
      <c r="E12" s="52" t="s">
        <v>36</v>
      </c>
      <c r="F12" s="53" t="s">
        <v>6</v>
      </c>
      <c r="G12" s="54">
        <v>304</v>
      </c>
      <c r="H12" s="51" t="s">
        <v>49</v>
      </c>
      <c r="I12" s="51" t="s">
        <v>122</v>
      </c>
      <c r="J12" s="51" t="s">
        <v>123</v>
      </c>
      <c r="K12" s="55">
        <v>2024</v>
      </c>
      <c r="L12" s="51" t="s">
        <v>50</v>
      </c>
      <c r="M12" s="51"/>
      <c r="N12" s="51" t="s">
        <v>51</v>
      </c>
      <c r="O12" s="51" t="s">
        <v>124</v>
      </c>
      <c r="P12" s="51" t="s">
        <v>125</v>
      </c>
      <c r="Q12" s="81">
        <f t="shared" si="1"/>
        <v>54.1</v>
      </c>
      <c r="R12" s="1"/>
      <c r="S12" s="74" t="str">
        <f t="shared" si="2"/>
        <v/>
      </c>
      <c r="T12" s="56" t="str">
        <f t="shared" si="3"/>
        <v>Image</v>
      </c>
      <c r="U12" s="99">
        <v>9798990281622</v>
      </c>
      <c r="V12" s="108" t="s">
        <v>126</v>
      </c>
      <c r="W12" s="113">
        <v>60.1</v>
      </c>
      <c r="X12" s="102" t="s">
        <v>127</v>
      </c>
      <c r="Y12" s="100" t="s">
        <v>128</v>
      </c>
      <c r="Z12" s="100" t="s">
        <v>51</v>
      </c>
      <c r="AA12" s="100" t="s">
        <v>129</v>
      </c>
      <c r="AB12" s="99">
        <v>500</v>
      </c>
      <c r="AC12" s="100">
        <v>1458353825</v>
      </c>
      <c r="AD12" s="100" t="s">
        <v>50</v>
      </c>
      <c r="AE12" s="111" t="s">
        <v>47</v>
      </c>
      <c r="AF12" s="110" t="s">
        <v>50</v>
      </c>
    </row>
    <row r="13" spans="1:32" customFormat="1">
      <c r="A13" s="49">
        <v>3</v>
      </c>
      <c r="B13" s="83" t="s">
        <v>598</v>
      </c>
      <c r="C13" s="50">
        <f t="shared" si="0"/>
        <v>9783910894112</v>
      </c>
      <c r="D13" s="51" t="s">
        <v>41</v>
      </c>
      <c r="E13" s="52" t="s">
        <v>36</v>
      </c>
      <c r="F13" s="53" t="s">
        <v>6</v>
      </c>
      <c r="G13" s="54">
        <v>516</v>
      </c>
      <c r="H13" s="51" t="s">
        <v>130</v>
      </c>
      <c r="I13" s="51" t="s">
        <v>131</v>
      </c>
      <c r="J13" s="51" t="s">
        <v>132</v>
      </c>
      <c r="K13" s="55"/>
      <c r="L13" s="51" t="s">
        <v>133</v>
      </c>
      <c r="M13" s="51"/>
      <c r="N13" s="51" t="s">
        <v>134</v>
      </c>
      <c r="O13" s="51" t="s">
        <v>135</v>
      </c>
      <c r="P13" s="51" t="s">
        <v>136</v>
      </c>
      <c r="Q13" s="81">
        <f t="shared" si="1"/>
        <v>53.4</v>
      </c>
      <c r="R13" s="1"/>
      <c r="S13" s="74" t="str">
        <f t="shared" si="2"/>
        <v/>
      </c>
      <c r="T13" s="56" t="str">
        <f t="shared" si="3"/>
        <v>Image</v>
      </c>
      <c r="U13" s="99">
        <v>9783910894112</v>
      </c>
      <c r="V13" s="108" t="s">
        <v>137</v>
      </c>
      <c r="W13" s="113">
        <v>59.3</v>
      </c>
      <c r="X13" s="102">
        <v>9783910894112</v>
      </c>
      <c r="Y13" s="100" t="s">
        <v>138</v>
      </c>
      <c r="Z13" s="100" t="s">
        <v>139</v>
      </c>
      <c r="AA13" s="100" t="s">
        <v>140</v>
      </c>
      <c r="AB13" s="99">
        <v>540</v>
      </c>
      <c r="AC13" s="100"/>
      <c r="AD13" s="100" t="s">
        <v>133</v>
      </c>
      <c r="AE13" s="111" t="s">
        <v>47</v>
      </c>
      <c r="AF13" s="110" t="s">
        <v>133</v>
      </c>
    </row>
    <row r="14" spans="1:32" customFormat="1">
      <c r="A14" s="49">
        <v>4</v>
      </c>
      <c r="B14" s="83" t="s">
        <v>598</v>
      </c>
      <c r="C14" s="50">
        <f t="shared" si="0"/>
        <v>9783689591250</v>
      </c>
      <c r="D14" s="51" t="s">
        <v>41</v>
      </c>
      <c r="E14" s="52" t="s">
        <v>36</v>
      </c>
      <c r="F14" s="53" t="s">
        <v>6</v>
      </c>
      <c r="G14" s="54">
        <v>396</v>
      </c>
      <c r="H14" s="51" t="s">
        <v>547</v>
      </c>
      <c r="I14" s="51" t="s">
        <v>521</v>
      </c>
      <c r="J14" s="51" t="s">
        <v>548</v>
      </c>
      <c r="K14" s="55"/>
      <c r="L14" s="51" t="s">
        <v>549</v>
      </c>
      <c r="M14" s="51"/>
      <c r="N14" s="51" t="s">
        <v>550</v>
      </c>
      <c r="O14" s="51" t="s">
        <v>551</v>
      </c>
      <c r="P14" s="51" t="s">
        <v>602</v>
      </c>
      <c r="Q14" s="81">
        <f t="shared" si="1"/>
        <v>52.6</v>
      </c>
      <c r="R14" s="1"/>
      <c r="S14" s="74" t="str">
        <f t="shared" si="2"/>
        <v/>
      </c>
      <c r="T14" s="56" t="str">
        <f t="shared" si="3"/>
        <v>Image</v>
      </c>
      <c r="U14" s="99">
        <v>9783689591250</v>
      </c>
      <c r="V14" s="108" t="s">
        <v>552</v>
      </c>
      <c r="W14" s="113">
        <v>58.4</v>
      </c>
      <c r="X14" s="102" t="s">
        <v>553</v>
      </c>
      <c r="Y14" s="100" t="s">
        <v>554</v>
      </c>
      <c r="Z14" s="100" t="s">
        <v>550</v>
      </c>
      <c r="AA14" s="100" t="s">
        <v>555</v>
      </c>
      <c r="AB14" s="99">
        <v>756</v>
      </c>
      <c r="AC14" s="100"/>
      <c r="AD14" s="100" t="s">
        <v>549</v>
      </c>
      <c r="AE14" s="111" t="s">
        <v>46</v>
      </c>
      <c r="AF14" s="110" t="s">
        <v>549</v>
      </c>
    </row>
    <row r="15" spans="1:32" customFormat="1">
      <c r="A15" s="49">
        <v>5</v>
      </c>
      <c r="B15" s="83"/>
      <c r="C15" s="50">
        <f t="shared" si="0"/>
        <v>9785946636032</v>
      </c>
      <c r="D15" s="51" t="s">
        <v>29</v>
      </c>
      <c r="E15" s="52" t="s">
        <v>36</v>
      </c>
      <c r="F15" s="53" t="s">
        <v>6</v>
      </c>
      <c r="G15" s="54">
        <v>480</v>
      </c>
      <c r="H15" s="51" t="s">
        <v>141</v>
      </c>
      <c r="I15" s="51" t="s">
        <v>142</v>
      </c>
      <c r="J15" s="51" t="s">
        <v>143</v>
      </c>
      <c r="K15" s="55">
        <v>2016</v>
      </c>
      <c r="L15" s="51" t="s">
        <v>144</v>
      </c>
      <c r="M15" s="51"/>
      <c r="N15" s="51" t="s">
        <v>145</v>
      </c>
      <c r="O15" s="51" t="s">
        <v>146</v>
      </c>
      <c r="P15" s="51" t="s">
        <v>147</v>
      </c>
      <c r="Q15" s="81">
        <f t="shared" si="1"/>
        <v>54.9</v>
      </c>
      <c r="R15" s="1"/>
      <c r="S15" s="74" t="str">
        <f t="shared" si="2"/>
        <v/>
      </c>
      <c r="T15" s="56" t="str">
        <f t="shared" si="3"/>
        <v>Image</v>
      </c>
      <c r="U15" s="109">
        <v>9785946636032</v>
      </c>
      <c r="V15" s="108" t="s">
        <v>148</v>
      </c>
      <c r="W15" s="113">
        <v>61</v>
      </c>
      <c r="X15" s="102" t="s">
        <v>149</v>
      </c>
      <c r="Y15" s="100" t="s">
        <v>150</v>
      </c>
      <c r="Z15" s="100" t="s">
        <v>145</v>
      </c>
      <c r="AA15" s="100" t="s">
        <v>151</v>
      </c>
      <c r="AB15" s="99">
        <v>648</v>
      </c>
      <c r="AC15" s="100"/>
      <c r="AD15" s="100" t="s">
        <v>152</v>
      </c>
      <c r="AE15" s="111" t="s">
        <v>47</v>
      </c>
      <c r="AF15" s="110" t="s">
        <v>152</v>
      </c>
    </row>
    <row r="16" spans="1:32" customFormat="1">
      <c r="A16" s="49">
        <v>6</v>
      </c>
      <c r="B16" s="83"/>
      <c r="C16" s="50">
        <f t="shared" si="0"/>
        <v>9788097468309</v>
      </c>
      <c r="D16" s="51" t="s">
        <v>41</v>
      </c>
      <c r="E16" s="52" t="s">
        <v>36</v>
      </c>
      <c r="F16" s="53" t="s">
        <v>6</v>
      </c>
      <c r="G16" s="54">
        <v>368</v>
      </c>
      <c r="H16" s="51" t="s">
        <v>53</v>
      </c>
      <c r="I16" s="51" t="s">
        <v>57</v>
      </c>
      <c r="J16" s="51" t="s">
        <v>58</v>
      </c>
      <c r="K16" s="55">
        <v>2024</v>
      </c>
      <c r="L16" s="51" t="s">
        <v>59</v>
      </c>
      <c r="M16" s="51"/>
      <c r="N16" s="51" t="s">
        <v>54</v>
      </c>
      <c r="O16" s="51" t="s">
        <v>60</v>
      </c>
      <c r="P16" s="51" t="s">
        <v>61</v>
      </c>
      <c r="Q16" s="81">
        <f t="shared" si="1"/>
        <v>52.4</v>
      </c>
      <c r="R16" s="1"/>
      <c r="S16" s="74" t="str">
        <f t="shared" si="2"/>
        <v/>
      </c>
      <c r="T16" s="56" t="str">
        <f t="shared" si="3"/>
        <v>Image</v>
      </c>
      <c r="U16" s="99">
        <v>9788097468309</v>
      </c>
      <c r="V16" s="108" t="s">
        <v>62</v>
      </c>
      <c r="W16" s="113">
        <v>58.2</v>
      </c>
      <c r="X16" s="102">
        <v>9788097468309</v>
      </c>
      <c r="Y16" s="100" t="s">
        <v>63</v>
      </c>
      <c r="Z16" s="100" t="s">
        <v>64</v>
      </c>
      <c r="AA16" s="100" t="s">
        <v>65</v>
      </c>
      <c r="AB16" s="99">
        <v>440</v>
      </c>
      <c r="AC16" s="100">
        <v>1438980935</v>
      </c>
      <c r="AD16" s="100" t="s">
        <v>59</v>
      </c>
      <c r="AE16" s="111" t="s">
        <v>46</v>
      </c>
      <c r="AF16" s="110" t="s">
        <v>59</v>
      </c>
    </row>
    <row r="17" spans="1:32" customFormat="1">
      <c r="A17" s="49">
        <v>7</v>
      </c>
      <c r="B17" s="83"/>
      <c r="C17" s="50">
        <f t="shared" si="0"/>
        <v>9781628042511</v>
      </c>
      <c r="D17" s="51" t="s">
        <v>41</v>
      </c>
      <c r="E17" s="52" t="s">
        <v>36</v>
      </c>
      <c r="F17" s="53" t="s">
        <v>6</v>
      </c>
      <c r="G17" s="54">
        <v>152</v>
      </c>
      <c r="H17" s="51" t="s">
        <v>66</v>
      </c>
      <c r="I17" s="51" t="s">
        <v>67</v>
      </c>
      <c r="J17" s="51" t="s">
        <v>68</v>
      </c>
      <c r="K17" s="55">
        <v>2024</v>
      </c>
      <c r="L17" s="51" t="s">
        <v>69</v>
      </c>
      <c r="M17" s="51"/>
      <c r="N17" s="51" t="s">
        <v>70</v>
      </c>
      <c r="O17" s="51" t="s">
        <v>71</v>
      </c>
      <c r="P17" s="51" t="s">
        <v>72</v>
      </c>
      <c r="Q17" s="81">
        <f t="shared" si="1"/>
        <v>59</v>
      </c>
      <c r="R17" s="1"/>
      <c r="S17" s="74" t="str">
        <f t="shared" si="2"/>
        <v/>
      </c>
      <c r="T17" s="56" t="str">
        <f t="shared" si="3"/>
        <v>Image</v>
      </c>
      <c r="U17" s="99">
        <v>9781628042511</v>
      </c>
      <c r="V17" s="108" t="s">
        <v>73</v>
      </c>
      <c r="W17" s="113">
        <v>65.5</v>
      </c>
      <c r="X17" s="102" t="s">
        <v>74</v>
      </c>
      <c r="Y17" s="100" t="s">
        <v>75</v>
      </c>
      <c r="Z17" s="100" t="s">
        <v>76</v>
      </c>
      <c r="AA17" s="100" t="s">
        <v>77</v>
      </c>
      <c r="AB17" s="99">
        <v>300</v>
      </c>
      <c r="AC17" s="100">
        <v>1434000729</v>
      </c>
      <c r="AD17" s="100" t="s">
        <v>69</v>
      </c>
      <c r="AE17" s="111" t="s">
        <v>47</v>
      </c>
      <c r="AF17" s="110" t="s">
        <v>69</v>
      </c>
    </row>
    <row r="18" spans="1:32" customFormat="1">
      <c r="A18" s="49">
        <v>8</v>
      </c>
      <c r="B18" s="83" t="s">
        <v>598</v>
      </c>
      <c r="C18" s="50">
        <f t="shared" si="0"/>
        <v>9783689598884</v>
      </c>
      <c r="D18" s="51" t="s">
        <v>89</v>
      </c>
      <c r="E18" s="52" t="s">
        <v>36</v>
      </c>
      <c r="F18" s="53" t="s">
        <v>6</v>
      </c>
      <c r="G18" s="54">
        <v>456</v>
      </c>
      <c r="H18" s="51" t="s">
        <v>78</v>
      </c>
      <c r="I18" s="51" t="s">
        <v>79</v>
      </c>
      <c r="J18" s="51" t="s">
        <v>80</v>
      </c>
      <c r="K18" s="55">
        <v>2024</v>
      </c>
      <c r="L18" s="51" t="s">
        <v>81</v>
      </c>
      <c r="M18" s="51"/>
      <c r="N18" s="51" t="s">
        <v>82</v>
      </c>
      <c r="O18" s="51" t="s">
        <v>83</v>
      </c>
      <c r="P18" s="51" t="s">
        <v>84</v>
      </c>
      <c r="Q18" s="81">
        <f t="shared" si="1"/>
        <v>62.6</v>
      </c>
      <c r="R18" s="1"/>
      <c r="S18" s="74" t="str">
        <f t="shared" si="2"/>
        <v/>
      </c>
      <c r="T18" s="56" t="str">
        <f t="shared" si="3"/>
        <v>Image</v>
      </c>
      <c r="U18" s="99">
        <v>9783689598884</v>
      </c>
      <c r="V18" s="108" t="s">
        <v>85</v>
      </c>
      <c r="W18" s="113">
        <v>69.5</v>
      </c>
      <c r="X18" s="102">
        <v>9783689598884</v>
      </c>
      <c r="Y18" s="100" t="s">
        <v>86</v>
      </c>
      <c r="Z18" s="100" t="s">
        <v>87</v>
      </c>
      <c r="AA18" s="100" t="s">
        <v>88</v>
      </c>
      <c r="AB18" s="99">
        <v>660</v>
      </c>
      <c r="AC18" s="100">
        <v>1434746715</v>
      </c>
      <c r="AD18" s="100" t="s">
        <v>81</v>
      </c>
      <c r="AE18" s="111" t="s">
        <v>47</v>
      </c>
      <c r="AF18" s="110" t="s">
        <v>90</v>
      </c>
    </row>
    <row r="19" spans="1:32" customFormat="1">
      <c r="A19" s="49">
        <v>9</v>
      </c>
      <c r="B19" s="83"/>
      <c r="C19" s="50">
        <f t="shared" si="0"/>
        <v>9783689597771</v>
      </c>
      <c r="D19" s="51" t="s">
        <v>41</v>
      </c>
      <c r="E19" s="52" t="s">
        <v>36</v>
      </c>
      <c r="F19" s="53" t="s">
        <v>6</v>
      </c>
      <c r="G19" s="54">
        <v>456</v>
      </c>
      <c r="H19" s="51" t="s">
        <v>78</v>
      </c>
      <c r="I19" s="51" t="s">
        <v>79</v>
      </c>
      <c r="J19" s="51" t="s">
        <v>80</v>
      </c>
      <c r="K19" s="55">
        <v>2024</v>
      </c>
      <c r="L19" s="51" t="s">
        <v>81</v>
      </c>
      <c r="M19" s="51"/>
      <c r="N19" s="51" t="s">
        <v>82</v>
      </c>
      <c r="O19" s="51" t="s">
        <v>83</v>
      </c>
      <c r="P19" s="51" t="s">
        <v>459</v>
      </c>
      <c r="Q19" s="81">
        <f t="shared" si="1"/>
        <v>56.8</v>
      </c>
      <c r="R19" s="1"/>
      <c r="S19" s="74" t="str">
        <f t="shared" si="2"/>
        <v/>
      </c>
      <c r="T19" s="56" t="str">
        <f t="shared" si="3"/>
        <v>Image</v>
      </c>
      <c r="U19" s="99">
        <v>9783689597771</v>
      </c>
      <c r="V19" s="108" t="s">
        <v>460</v>
      </c>
      <c r="W19" s="113">
        <v>63.1</v>
      </c>
      <c r="X19" s="102" t="s">
        <v>461</v>
      </c>
      <c r="Y19" s="100" t="s">
        <v>462</v>
      </c>
      <c r="Z19" s="100" t="s">
        <v>87</v>
      </c>
      <c r="AA19" s="100" t="s">
        <v>88</v>
      </c>
      <c r="AB19" s="99">
        <v>518</v>
      </c>
      <c r="AC19" s="100"/>
      <c r="AD19" s="100" t="s">
        <v>81</v>
      </c>
      <c r="AE19" s="111" t="s">
        <v>46</v>
      </c>
      <c r="AF19" s="110" t="s">
        <v>90</v>
      </c>
    </row>
    <row r="20" spans="1:32" customFormat="1">
      <c r="A20" s="49">
        <v>10</v>
      </c>
      <c r="B20" s="83"/>
      <c r="C20" s="50">
        <f t="shared" si="0"/>
        <v>9783910894051</v>
      </c>
      <c r="D20" s="51" t="s">
        <v>29</v>
      </c>
      <c r="E20" s="52" t="s">
        <v>36</v>
      </c>
      <c r="F20" s="53" t="s">
        <v>6</v>
      </c>
      <c r="G20" s="54">
        <v>204</v>
      </c>
      <c r="H20" s="51" t="s">
        <v>153</v>
      </c>
      <c r="I20" s="51" t="s">
        <v>154</v>
      </c>
      <c r="J20" s="51" t="s">
        <v>155</v>
      </c>
      <c r="K20" s="55"/>
      <c r="L20" s="51" t="s">
        <v>133</v>
      </c>
      <c r="M20" s="51"/>
      <c r="N20" s="51" t="s">
        <v>156</v>
      </c>
      <c r="O20" s="51" t="s">
        <v>157</v>
      </c>
      <c r="P20" s="51" t="s">
        <v>158</v>
      </c>
      <c r="Q20" s="81">
        <f t="shared" si="1"/>
        <v>53.7</v>
      </c>
      <c r="R20" s="1"/>
      <c r="S20" s="74" t="str">
        <f t="shared" si="2"/>
        <v/>
      </c>
      <c r="T20" s="56" t="str">
        <f t="shared" si="3"/>
        <v>Image</v>
      </c>
      <c r="U20" s="99">
        <v>9783910894051</v>
      </c>
      <c r="V20" s="108" t="s">
        <v>159</v>
      </c>
      <c r="W20" s="113">
        <v>59.7</v>
      </c>
      <c r="X20" s="102" t="s">
        <v>160</v>
      </c>
      <c r="Y20" s="100" t="s">
        <v>161</v>
      </c>
      <c r="Z20" s="100" t="s">
        <v>156</v>
      </c>
      <c r="AA20" s="100" t="s">
        <v>162</v>
      </c>
      <c r="AB20" s="99">
        <v>432</v>
      </c>
      <c r="AC20" s="100"/>
      <c r="AD20" s="100" t="s">
        <v>133</v>
      </c>
      <c r="AE20" s="111" t="s">
        <v>47</v>
      </c>
      <c r="AF20" s="110" t="s">
        <v>133</v>
      </c>
    </row>
    <row r="21" spans="1:32" customFormat="1">
      <c r="A21" s="49">
        <v>11</v>
      </c>
      <c r="B21" s="83"/>
      <c r="C21" s="50">
        <f t="shared" si="0"/>
        <v>9783910741164</v>
      </c>
      <c r="D21" s="51" t="s">
        <v>29</v>
      </c>
      <c r="E21" s="52" t="s">
        <v>36</v>
      </c>
      <c r="F21" s="53" t="s">
        <v>6</v>
      </c>
      <c r="G21" s="54">
        <v>672</v>
      </c>
      <c r="H21" s="51" t="s">
        <v>91</v>
      </c>
      <c r="I21" s="51" t="s">
        <v>92</v>
      </c>
      <c r="J21" s="51" t="s">
        <v>93</v>
      </c>
      <c r="K21" s="55">
        <v>2023</v>
      </c>
      <c r="L21" s="51" t="s">
        <v>81</v>
      </c>
      <c r="M21" s="51"/>
      <c r="N21" s="51" t="s">
        <v>94</v>
      </c>
      <c r="O21" s="51" t="s">
        <v>95</v>
      </c>
      <c r="P21" s="51" t="s">
        <v>96</v>
      </c>
      <c r="Q21" s="81">
        <f t="shared" si="1"/>
        <v>61.9</v>
      </c>
      <c r="R21" s="1"/>
      <c r="S21" s="74" t="str">
        <f t="shared" si="2"/>
        <v/>
      </c>
      <c r="T21" s="56" t="str">
        <f t="shared" si="3"/>
        <v>Image</v>
      </c>
      <c r="U21" s="99">
        <v>9783910741164</v>
      </c>
      <c r="V21" s="108" t="s">
        <v>97</v>
      </c>
      <c r="W21" s="113">
        <v>68.8</v>
      </c>
      <c r="X21" s="102">
        <v>9783910741164</v>
      </c>
      <c r="Y21" s="100" t="s">
        <v>98</v>
      </c>
      <c r="Z21" s="100" t="s">
        <v>99</v>
      </c>
      <c r="AA21" s="100" t="s">
        <v>100</v>
      </c>
      <c r="AB21" s="99">
        <v>1034</v>
      </c>
      <c r="AC21" s="100">
        <v>1387595964</v>
      </c>
      <c r="AD21" s="100" t="s">
        <v>81</v>
      </c>
      <c r="AE21" s="111" t="s">
        <v>47</v>
      </c>
      <c r="AF21" s="110" t="s">
        <v>90</v>
      </c>
    </row>
    <row r="22" spans="1:32" customFormat="1">
      <c r="A22" s="49">
        <v>12</v>
      </c>
      <c r="B22" s="83"/>
      <c r="C22" s="50">
        <f t="shared" si="0"/>
        <v>9783689598990</v>
      </c>
      <c r="D22" s="51" t="s">
        <v>41</v>
      </c>
      <c r="E22" s="52" t="s">
        <v>36</v>
      </c>
      <c r="F22" s="53" t="s">
        <v>6</v>
      </c>
      <c r="G22" s="54">
        <v>276</v>
      </c>
      <c r="H22" s="51" t="s">
        <v>163</v>
      </c>
      <c r="I22" s="51" t="s">
        <v>164</v>
      </c>
      <c r="J22" s="51" t="s">
        <v>600</v>
      </c>
      <c r="K22" s="55"/>
      <c r="L22" s="51" t="s">
        <v>81</v>
      </c>
      <c r="M22" s="51"/>
      <c r="N22" s="51" t="s">
        <v>165</v>
      </c>
      <c r="O22" s="51" t="s">
        <v>166</v>
      </c>
      <c r="P22" s="51" t="s">
        <v>480</v>
      </c>
      <c r="Q22" s="81">
        <f t="shared" si="1"/>
        <v>36.5</v>
      </c>
      <c r="R22" s="1"/>
      <c r="S22" s="74" t="str">
        <f t="shared" si="2"/>
        <v/>
      </c>
      <c r="T22" s="56" t="str">
        <f t="shared" si="3"/>
        <v>Image</v>
      </c>
      <c r="U22" s="99">
        <v>9783689598990</v>
      </c>
      <c r="V22" s="108" t="s">
        <v>481</v>
      </c>
      <c r="W22" s="113">
        <v>40.6</v>
      </c>
      <c r="X22" s="102" t="s">
        <v>482</v>
      </c>
      <c r="Y22" s="100" t="s">
        <v>483</v>
      </c>
      <c r="Z22" s="100" t="s">
        <v>171</v>
      </c>
      <c r="AA22" s="100" t="s">
        <v>172</v>
      </c>
      <c r="AB22" s="99">
        <v>432</v>
      </c>
      <c r="AC22" s="100"/>
      <c r="AD22" s="100" t="s">
        <v>81</v>
      </c>
      <c r="AE22" s="111" t="s">
        <v>46</v>
      </c>
      <c r="AF22" s="110" t="s">
        <v>90</v>
      </c>
    </row>
    <row r="23" spans="1:32" customFormat="1">
      <c r="A23" s="49">
        <v>13</v>
      </c>
      <c r="B23" s="83"/>
      <c r="C23" s="50">
        <f t="shared" si="0"/>
        <v>9783689598976</v>
      </c>
      <c r="D23" s="51" t="s">
        <v>29</v>
      </c>
      <c r="E23" s="52" t="s">
        <v>36</v>
      </c>
      <c r="F23" s="53" t="s">
        <v>6</v>
      </c>
      <c r="G23" s="54">
        <v>264</v>
      </c>
      <c r="H23" s="51" t="s">
        <v>163</v>
      </c>
      <c r="I23" s="51" t="s">
        <v>164</v>
      </c>
      <c r="J23" s="51" t="s">
        <v>600</v>
      </c>
      <c r="K23" s="55">
        <v>2024</v>
      </c>
      <c r="L23" s="51" t="s">
        <v>81</v>
      </c>
      <c r="M23" s="51"/>
      <c r="N23" s="51" t="s">
        <v>165</v>
      </c>
      <c r="O23" s="51" t="s">
        <v>166</v>
      </c>
      <c r="P23" s="51" t="s">
        <v>167</v>
      </c>
      <c r="Q23" s="81">
        <f t="shared" si="1"/>
        <v>51.6</v>
      </c>
      <c r="R23" s="1"/>
      <c r="S23" s="74" t="str">
        <f t="shared" si="2"/>
        <v/>
      </c>
      <c r="T23" s="56" t="str">
        <f t="shared" si="3"/>
        <v>Image</v>
      </c>
      <c r="U23" s="99">
        <v>9783689598976</v>
      </c>
      <c r="V23" s="108" t="s">
        <v>168</v>
      </c>
      <c r="W23" s="113">
        <v>57.3</v>
      </c>
      <c r="X23" s="102" t="s">
        <v>169</v>
      </c>
      <c r="Y23" s="100" t="s">
        <v>170</v>
      </c>
      <c r="Z23" s="100" t="s">
        <v>171</v>
      </c>
      <c r="AA23" s="100" t="s">
        <v>172</v>
      </c>
      <c r="AB23" s="99">
        <v>600</v>
      </c>
      <c r="AC23" s="100">
        <v>1465037233</v>
      </c>
      <c r="AD23" s="100" t="s">
        <v>81</v>
      </c>
      <c r="AE23" s="111" t="s">
        <v>47</v>
      </c>
      <c r="AF23" s="110" t="s">
        <v>90</v>
      </c>
    </row>
    <row r="24" spans="1:32">
      <c r="A24" s="49">
        <v>14</v>
      </c>
      <c r="B24" s="83" t="s">
        <v>598</v>
      </c>
      <c r="C24" s="50">
        <f t="shared" si="0"/>
        <v>9783689599072</v>
      </c>
      <c r="D24" s="51" t="s">
        <v>41</v>
      </c>
      <c r="E24" s="52" t="s">
        <v>36</v>
      </c>
      <c r="F24" s="119" t="s">
        <v>6</v>
      </c>
      <c r="G24" s="120">
        <v>288</v>
      </c>
      <c r="H24" s="121" t="s">
        <v>484</v>
      </c>
      <c r="I24" s="51" t="s">
        <v>485</v>
      </c>
      <c r="J24" s="121" t="s">
        <v>513</v>
      </c>
      <c r="K24" s="123"/>
      <c r="L24" s="121" t="s">
        <v>486</v>
      </c>
      <c r="M24" s="121"/>
      <c r="N24" s="121" t="s">
        <v>487</v>
      </c>
      <c r="O24" s="121" t="s">
        <v>488</v>
      </c>
      <c r="P24" s="121" t="s">
        <v>514</v>
      </c>
      <c r="Q24" s="81">
        <f t="shared" si="1"/>
        <v>35</v>
      </c>
      <c r="R24" s="1"/>
      <c r="S24" s="74" t="str">
        <f t="shared" si="2"/>
        <v/>
      </c>
      <c r="T24" s="56" t="str">
        <f t="shared" si="3"/>
        <v>Image</v>
      </c>
      <c r="U24" s="125">
        <v>9783689599072</v>
      </c>
      <c r="V24" s="126" t="s">
        <v>489</v>
      </c>
      <c r="W24" s="113">
        <v>38.9</v>
      </c>
      <c r="X24" s="127" t="s">
        <v>490</v>
      </c>
      <c r="Y24" s="128" t="s">
        <v>515</v>
      </c>
      <c r="Z24" s="128" t="s">
        <v>487</v>
      </c>
      <c r="AA24" s="128" t="s">
        <v>491</v>
      </c>
      <c r="AB24" s="125">
        <v>324</v>
      </c>
      <c r="AC24" s="128"/>
      <c r="AD24" s="128" t="s">
        <v>486</v>
      </c>
      <c r="AE24" s="110" t="s">
        <v>46</v>
      </c>
      <c r="AF24" s="110" t="s">
        <v>486</v>
      </c>
    </row>
    <row r="25" spans="1:32" customFormat="1">
      <c r="A25" s="49">
        <v>15</v>
      </c>
      <c r="B25" s="83"/>
      <c r="C25" s="50">
        <f t="shared" si="0"/>
        <v>9788090677937</v>
      </c>
      <c r="D25" s="51" t="s">
        <v>41</v>
      </c>
      <c r="E25" s="52" t="s">
        <v>36</v>
      </c>
      <c r="F25" s="53" t="s">
        <v>6</v>
      </c>
      <c r="G25" s="54">
        <v>240</v>
      </c>
      <c r="H25" s="51" t="s">
        <v>173</v>
      </c>
      <c r="I25" s="51" t="s">
        <v>174</v>
      </c>
      <c r="J25" s="51" t="s">
        <v>175</v>
      </c>
      <c r="K25" s="55">
        <v>2024</v>
      </c>
      <c r="L25" s="51" t="s">
        <v>176</v>
      </c>
      <c r="M25" s="51"/>
      <c r="N25" s="51" t="s">
        <v>177</v>
      </c>
      <c r="O25" s="51" t="s">
        <v>178</v>
      </c>
      <c r="P25" s="51" t="s">
        <v>179</v>
      </c>
      <c r="Q25" s="81">
        <f t="shared" si="1"/>
        <v>25.8</v>
      </c>
      <c r="R25" s="1"/>
      <c r="S25" s="74" t="str">
        <f t="shared" si="2"/>
        <v/>
      </c>
      <c r="T25" s="56" t="str">
        <f t="shared" si="3"/>
        <v>Image</v>
      </c>
      <c r="U25" s="99">
        <v>9788090677937</v>
      </c>
      <c r="V25" s="108" t="s">
        <v>180</v>
      </c>
      <c r="W25" s="113">
        <v>28.7</v>
      </c>
      <c r="X25" s="102">
        <v>9788090677937</v>
      </c>
      <c r="Y25" s="100" t="s">
        <v>181</v>
      </c>
      <c r="Z25" s="100" t="s">
        <v>177</v>
      </c>
      <c r="AA25" s="100" t="s">
        <v>182</v>
      </c>
      <c r="AB25" s="99">
        <v>108</v>
      </c>
      <c r="AC25" s="100"/>
      <c r="AD25" s="100" t="s">
        <v>184</v>
      </c>
      <c r="AE25" s="111" t="s">
        <v>47</v>
      </c>
      <c r="AF25" s="110" t="s">
        <v>183</v>
      </c>
    </row>
    <row r="26" spans="1:32" customFormat="1">
      <c r="A26" s="49">
        <v>16</v>
      </c>
      <c r="B26" s="83" t="s">
        <v>598</v>
      </c>
      <c r="C26" s="50">
        <f t="shared" si="0"/>
        <v>9783689591274</v>
      </c>
      <c r="D26" s="51" t="s">
        <v>41</v>
      </c>
      <c r="E26" s="52" t="s">
        <v>36</v>
      </c>
      <c r="F26" s="53" t="s">
        <v>28</v>
      </c>
      <c r="G26" s="54">
        <v>280</v>
      </c>
      <c r="H26" s="51" t="s">
        <v>565</v>
      </c>
      <c r="I26" s="51" t="s">
        <v>523</v>
      </c>
      <c r="J26" s="51" t="s">
        <v>566</v>
      </c>
      <c r="K26" s="55"/>
      <c r="L26" s="51" t="s">
        <v>567</v>
      </c>
      <c r="M26" s="51"/>
      <c r="N26" s="51" t="s">
        <v>568</v>
      </c>
      <c r="O26" s="51" t="s">
        <v>569</v>
      </c>
      <c r="P26" s="51" t="s">
        <v>603</v>
      </c>
      <c r="Q26" s="81">
        <f t="shared" si="1"/>
        <v>42.7</v>
      </c>
      <c r="R26" s="1"/>
      <c r="S26" s="74" t="str">
        <f t="shared" si="2"/>
        <v/>
      </c>
      <c r="T26" s="56" t="str">
        <f t="shared" si="3"/>
        <v>Image</v>
      </c>
      <c r="U26" s="99">
        <v>9783689591274</v>
      </c>
      <c r="V26" s="108" t="s">
        <v>570</v>
      </c>
      <c r="W26" s="113">
        <v>47.4</v>
      </c>
      <c r="X26" s="102" t="s">
        <v>571</v>
      </c>
      <c r="Y26" s="100" t="s">
        <v>572</v>
      </c>
      <c r="Z26" s="100" t="s">
        <v>573</v>
      </c>
      <c r="AA26" s="100" t="s">
        <v>574</v>
      </c>
      <c r="AB26" s="99">
        <v>324</v>
      </c>
      <c r="AC26" s="100"/>
      <c r="AD26" s="100" t="s">
        <v>567</v>
      </c>
      <c r="AE26" s="111" t="s">
        <v>46</v>
      </c>
      <c r="AF26" s="110" t="s">
        <v>567</v>
      </c>
    </row>
    <row r="27" spans="1:32" customFormat="1">
      <c r="A27" s="49">
        <v>17</v>
      </c>
      <c r="B27" s="83" t="s">
        <v>598</v>
      </c>
      <c r="C27" s="50">
        <f t="shared" si="0"/>
        <v>9785905629662</v>
      </c>
      <c r="D27" s="51" t="s">
        <v>41</v>
      </c>
      <c r="E27" s="52" t="s">
        <v>36</v>
      </c>
      <c r="F27" s="53" t="s">
        <v>6</v>
      </c>
      <c r="G27" s="54">
        <v>320</v>
      </c>
      <c r="H27" s="51" t="s">
        <v>527</v>
      </c>
      <c r="I27" s="51" t="s">
        <v>519</v>
      </c>
      <c r="J27" s="51" t="s">
        <v>528</v>
      </c>
      <c r="K27" s="55"/>
      <c r="L27" s="51" t="s">
        <v>144</v>
      </c>
      <c r="M27" s="51"/>
      <c r="N27" s="51" t="s">
        <v>529</v>
      </c>
      <c r="O27" s="51" t="s">
        <v>530</v>
      </c>
      <c r="P27" s="51" t="s">
        <v>531</v>
      </c>
      <c r="Q27" s="81">
        <f t="shared" si="1"/>
        <v>33.299999999999997</v>
      </c>
      <c r="R27" s="1"/>
      <c r="S27" s="74" t="str">
        <f t="shared" si="2"/>
        <v/>
      </c>
      <c r="T27" s="56" t="str">
        <f t="shared" si="3"/>
        <v>Image</v>
      </c>
      <c r="U27" s="99">
        <v>9785905629662</v>
      </c>
      <c r="V27" s="108" t="s">
        <v>532</v>
      </c>
      <c r="W27" s="113">
        <v>37</v>
      </c>
      <c r="X27" s="102" t="s">
        <v>533</v>
      </c>
      <c r="Y27" s="100" t="s">
        <v>534</v>
      </c>
      <c r="Z27" s="100" t="s">
        <v>535</v>
      </c>
      <c r="AA27" s="100" t="s">
        <v>536</v>
      </c>
      <c r="AB27" s="99">
        <v>432</v>
      </c>
      <c r="AC27" s="100"/>
      <c r="AD27" s="100" t="s">
        <v>152</v>
      </c>
      <c r="AE27" s="111" t="s">
        <v>47</v>
      </c>
      <c r="AF27" s="110" t="s">
        <v>152</v>
      </c>
    </row>
    <row r="28" spans="1:32" customFormat="1">
      <c r="A28" s="49">
        <v>18</v>
      </c>
      <c r="B28" s="83" t="s">
        <v>598</v>
      </c>
      <c r="C28" s="50">
        <f t="shared" si="0"/>
        <v>9785946638739</v>
      </c>
      <c r="D28" s="51" t="s">
        <v>29</v>
      </c>
      <c r="E28" s="52" t="s">
        <v>36</v>
      </c>
      <c r="F28" s="53" t="s">
        <v>6</v>
      </c>
      <c r="G28" s="54">
        <v>480</v>
      </c>
      <c r="H28" s="51" t="s">
        <v>185</v>
      </c>
      <c r="I28" s="51" t="s">
        <v>186</v>
      </c>
      <c r="J28" s="51" t="s">
        <v>187</v>
      </c>
      <c r="K28" s="55"/>
      <c r="L28" s="51" t="s">
        <v>144</v>
      </c>
      <c r="M28" s="51"/>
      <c r="N28" s="51" t="s">
        <v>188</v>
      </c>
      <c r="O28" s="51" t="s">
        <v>189</v>
      </c>
      <c r="P28" s="51" t="s">
        <v>190</v>
      </c>
      <c r="Q28" s="81">
        <f t="shared" si="1"/>
        <v>57.2</v>
      </c>
      <c r="R28" s="1"/>
      <c r="S28" s="74" t="str">
        <f t="shared" si="2"/>
        <v/>
      </c>
      <c r="T28" s="56" t="str">
        <f t="shared" si="3"/>
        <v>Image</v>
      </c>
      <c r="U28" s="99">
        <v>9785946638739</v>
      </c>
      <c r="V28" s="108" t="s">
        <v>191</v>
      </c>
      <c r="W28" s="113">
        <v>63.5</v>
      </c>
      <c r="X28" s="102">
        <v>9785946638739</v>
      </c>
      <c r="Y28" s="100" t="s">
        <v>192</v>
      </c>
      <c r="Z28" s="100" t="s">
        <v>193</v>
      </c>
      <c r="AA28" s="100" t="s">
        <v>194</v>
      </c>
      <c r="AB28" s="99">
        <v>653</v>
      </c>
      <c r="AC28" s="100"/>
      <c r="AD28" s="100" t="s">
        <v>152</v>
      </c>
      <c r="AE28" s="111" t="s">
        <v>47</v>
      </c>
      <c r="AF28" s="110" t="s">
        <v>152</v>
      </c>
    </row>
    <row r="29" spans="1:32" customFormat="1">
      <c r="A29" s="49">
        <v>19</v>
      </c>
      <c r="B29" s="83" t="s">
        <v>598</v>
      </c>
      <c r="C29" s="50">
        <f t="shared" si="0"/>
        <v>9785946638746</v>
      </c>
      <c r="D29" s="51" t="s">
        <v>29</v>
      </c>
      <c r="E29" s="52" t="s">
        <v>36</v>
      </c>
      <c r="F29" s="53" t="s">
        <v>6</v>
      </c>
      <c r="G29" s="54">
        <v>636</v>
      </c>
      <c r="H29" s="51" t="s">
        <v>185</v>
      </c>
      <c r="I29" s="51" t="s">
        <v>195</v>
      </c>
      <c r="J29" s="51" t="s">
        <v>187</v>
      </c>
      <c r="K29" s="55"/>
      <c r="L29" s="51" t="s">
        <v>144</v>
      </c>
      <c r="M29" s="51"/>
      <c r="N29" s="51" t="s">
        <v>188</v>
      </c>
      <c r="O29" s="51" t="s">
        <v>196</v>
      </c>
      <c r="P29" s="51" t="s">
        <v>197</v>
      </c>
      <c r="Q29" s="81">
        <f t="shared" si="1"/>
        <v>59.4</v>
      </c>
      <c r="R29" s="1"/>
      <c r="S29" s="74" t="str">
        <f t="shared" si="2"/>
        <v/>
      </c>
      <c r="T29" s="56" t="str">
        <f t="shared" si="3"/>
        <v>Image</v>
      </c>
      <c r="U29" s="99">
        <v>9785946638746</v>
      </c>
      <c r="V29" s="108" t="s">
        <v>198</v>
      </c>
      <c r="W29" s="113">
        <v>66</v>
      </c>
      <c r="X29" s="102">
        <v>9785946638746</v>
      </c>
      <c r="Y29" s="100" t="s">
        <v>192</v>
      </c>
      <c r="Z29" s="100" t="s">
        <v>193</v>
      </c>
      <c r="AA29" s="100" t="s">
        <v>199</v>
      </c>
      <c r="AB29" s="99">
        <v>838</v>
      </c>
      <c r="AC29" s="100"/>
      <c r="AD29" s="100" t="s">
        <v>152</v>
      </c>
      <c r="AE29" s="111" t="s">
        <v>47</v>
      </c>
      <c r="AF29" s="110" t="s">
        <v>152</v>
      </c>
    </row>
    <row r="30" spans="1:32" customFormat="1">
      <c r="A30" s="49">
        <v>20</v>
      </c>
      <c r="B30" s="83"/>
      <c r="C30" s="50">
        <f t="shared" si="0"/>
        <v>9781965369012</v>
      </c>
      <c r="D30" s="51" t="s">
        <v>29</v>
      </c>
      <c r="E30" s="52" t="s">
        <v>36</v>
      </c>
      <c r="F30" s="53" t="s">
        <v>6</v>
      </c>
      <c r="G30" s="54">
        <v>206</v>
      </c>
      <c r="H30" s="51" t="s">
        <v>220</v>
      </c>
      <c r="I30" s="51" t="s">
        <v>221</v>
      </c>
      <c r="J30" s="51" t="s">
        <v>222</v>
      </c>
      <c r="K30" s="55">
        <v>2024</v>
      </c>
      <c r="L30" s="51" t="s">
        <v>50</v>
      </c>
      <c r="M30" s="51"/>
      <c r="N30" s="51" t="s">
        <v>223</v>
      </c>
      <c r="O30" s="51" t="s">
        <v>224</v>
      </c>
      <c r="P30" s="51" t="s">
        <v>225</v>
      </c>
      <c r="Q30" s="81">
        <f t="shared" si="1"/>
        <v>40.799999999999997</v>
      </c>
      <c r="R30" s="1"/>
      <c r="S30" s="74" t="str">
        <f t="shared" si="2"/>
        <v/>
      </c>
      <c r="T30" s="56" t="str">
        <f t="shared" si="3"/>
        <v>Image</v>
      </c>
      <c r="U30" s="99">
        <v>9781965369012</v>
      </c>
      <c r="V30" s="108" t="s">
        <v>226</v>
      </c>
      <c r="W30" s="113">
        <v>45.3</v>
      </c>
      <c r="X30" s="102" t="s">
        <v>227</v>
      </c>
      <c r="Y30" s="100" t="s">
        <v>228</v>
      </c>
      <c r="Z30" s="100" t="s">
        <v>223</v>
      </c>
      <c r="AA30" s="100" t="s">
        <v>229</v>
      </c>
      <c r="AB30" s="99">
        <v>550</v>
      </c>
      <c r="AC30" s="100">
        <v>1467818287</v>
      </c>
      <c r="AD30" s="100" t="s">
        <v>50</v>
      </c>
      <c r="AE30" s="111"/>
      <c r="AF30" s="110" t="s">
        <v>50</v>
      </c>
    </row>
    <row r="31" spans="1:32" customFormat="1">
      <c r="A31" s="49">
        <v>21</v>
      </c>
      <c r="B31" s="83" t="s">
        <v>598</v>
      </c>
      <c r="C31" s="50">
        <f t="shared" si="0"/>
        <v>9785946636117</v>
      </c>
      <c r="D31" s="51" t="s">
        <v>29</v>
      </c>
      <c r="E31" s="52" t="s">
        <v>36</v>
      </c>
      <c r="F31" s="53" t="s">
        <v>6</v>
      </c>
      <c r="G31" s="54">
        <v>528</v>
      </c>
      <c r="H31" s="51" t="s">
        <v>200</v>
      </c>
      <c r="I31" s="51" t="s">
        <v>201</v>
      </c>
      <c r="J31" s="51" t="s">
        <v>202</v>
      </c>
      <c r="K31" s="55"/>
      <c r="L31" s="51" t="s">
        <v>144</v>
      </c>
      <c r="M31" s="51"/>
      <c r="N31" s="51" t="s">
        <v>203</v>
      </c>
      <c r="O31" s="51" t="s">
        <v>204</v>
      </c>
      <c r="P31" s="51" t="s">
        <v>205</v>
      </c>
      <c r="Q31" s="81">
        <f t="shared" si="1"/>
        <v>58.5</v>
      </c>
      <c r="R31" s="1"/>
      <c r="S31" s="74" t="str">
        <f t="shared" si="2"/>
        <v/>
      </c>
      <c r="T31" s="56" t="str">
        <f t="shared" si="3"/>
        <v>Image</v>
      </c>
      <c r="U31" s="99">
        <v>9785946636117</v>
      </c>
      <c r="V31" s="108" t="s">
        <v>206</v>
      </c>
      <c r="W31" s="113">
        <v>65</v>
      </c>
      <c r="X31" s="102">
        <v>9785946636117</v>
      </c>
      <c r="Y31" s="100" t="s">
        <v>207</v>
      </c>
      <c r="Z31" s="100" t="s">
        <v>208</v>
      </c>
      <c r="AA31" s="100" t="s">
        <v>209</v>
      </c>
      <c r="AB31" s="99">
        <v>691</v>
      </c>
      <c r="AC31" s="100"/>
      <c r="AD31" s="100" t="s">
        <v>152</v>
      </c>
      <c r="AE31" s="111" t="s">
        <v>47</v>
      </c>
      <c r="AF31" s="110" t="s">
        <v>152</v>
      </c>
    </row>
    <row r="32" spans="1:32" customFormat="1">
      <c r="A32" s="49">
        <v>22</v>
      </c>
      <c r="B32" s="83"/>
      <c r="C32" s="50">
        <f t="shared" si="0"/>
        <v>9783689599164</v>
      </c>
      <c r="D32" s="51" t="s">
        <v>41</v>
      </c>
      <c r="E32" s="52" t="s">
        <v>36</v>
      </c>
      <c r="F32" s="53" t="s">
        <v>6</v>
      </c>
      <c r="G32" s="54">
        <v>312</v>
      </c>
      <c r="H32" s="51" t="s">
        <v>210</v>
      </c>
      <c r="I32" s="51" t="s">
        <v>211</v>
      </c>
      <c r="J32" s="51" t="s">
        <v>212</v>
      </c>
      <c r="K32" s="55">
        <v>2024</v>
      </c>
      <c r="L32" s="51" t="s">
        <v>81</v>
      </c>
      <c r="M32" s="51"/>
      <c r="N32" s="51" t="s">
        <v>213</v>
      </c>
      <c r="O32" s="51" t="s">
        <v>214</v>
      </c>
      <c r="P32" s="51" t="s">
        <v>215</v>
      </c>
      <c r="Q32" s="81">
        <f t="shared" si="1"/>
        <v>29.2</v>
      </c>
      <c r="R32" s="1"/>
      <c r="S32" s="74" t="str">
        <f t="shared" si="2"/>
        <v/>
      </c>
      <c r="T32" s="56" t="str">
        <f t="shared" si="3"/>
        <v>Image</v>
      </c>
      <c r="U32" s="99">
        <v>9783689599164</v>
      </c>
      <c r="V32" s="108" t="s">
        <v>216</v>
      </c>
      <c r="W32" s="113">
        <v>32.4</v>
      </c>
      <c r="X32" s="102">
        <v>9783689599164</v>
      </c>
      <c r="Y32" s="100" t="s">
        <v>217</v>
      </c>
      <c r="Z32" s="100" t="s">
        <v>218</v>
      </c>
      <c r="AA32" s="100" t="s">
        <v>219</v>
      </c>
      <c r="AB32" s="99">
        <v>216</v>
      </c>
      <c r="AC32" s="100"/>
      <c r="AD32" s="100" t="s">
        <v>81</v>
      </c>
      <c r="AE32" s="111" t="s">
        <v>47</v>
      </c>
      <c r="AF32" s="110" t="s">
        <v>90</v>
      </c>
    </row>
    <row r="33" spans="1:32" customFormat="1">
      <c r="A33" s="49">
        <v>23</v>
      </c>
      <c r="B33" s="83" t="s">
        <v>598</v>
      </c>
      <c r="C33" s="50">
        <f t="shared" si="0"/>
        <v>9783689591267</v>
      </c>
      <c r="D33" s="51" t="s">
        <v>41</v>
      </c>
      <c r="E33" s="52" t="s">
        <v>37</v>
      </c>
      <c r="F33" s="118" t="s">
        <v>6</v>
      </c>
      <c r="G33" s="118">
        <v>240</v>
      </c>
      <c r="H33" s="77" t="s">
        <v>556</v>
      </c>
      <c r="I33" s="51" t="s">
        <v>522</v>
      </c>
      <c r="J33" s="122" t="s">
        <v>557</v>
      </c>
      <c r="K33" s="122"/>
      <c r="L33" s="122" t="s">
        <v>549</v>
      </c>
      <c r="M33" s="118"/>
      <c r="N33" s="24" t="s">
        <v>558</v>
      </c>
      <c r="O33" s="24" t="s">
        <v>559</v>
      </c>
      <c r="P33" s="24" t="s">
        <v>604</v>
      </c>
      <c r="Q33" s="81">
        <f t="shared" si="1"/>
        <v>45.7</v>
      </c>
      <c r="R33" s="1"/>
      <c r="S33" s="74" t="str">
        <f t="shared" si="2"/>
        <v/>
      </c>
      <c r="T33" s="56" t="str">
        <f t="shared" si="3"/>
        <v>Image</v>
      </c>
      <c r="U33" s="124">
        <v>9783689591267</v>
      </c>
      <c r="V33" s="104" t="s">
        <v>560</v>
      </c>
      <c r="W33" s="113">
        <v>50.8</v>
      </c>
      <c r="X33" s="49" t="s">
        <v>561</v>
      </c>
      <c r="Y33" s="49" t="s">
        <v>562</v>
      </c>
      <c r="Z33" s="49" t="s">
        <v>563</v>
      </c>
      <c r="AA33" s="129" t="s">
        <v>564</v>
      </c>
      <c r="AB33" s="49">
        <v>540</v>
      </c>
      <c r="AC33" s="49"/>
      <c r="AD33" s="49" t="s">
        <v>549</v>
      </c>
      <c r="AE33" s="49" t="s">
        <v>47</v>
      </c>
      <c r="AF33" s="92" t="s">
        <v>549</v>
      </c>
    </row>
    <row r="34" spans="1:32" customFormat="1">
      <c r="A34" s="49">
        <v>24</v>
      </c>
      <c r="B34" s="83" t="s">
        <v>598</v>
      </c>
      <c r="C34" s="50">
        <f t="shared" si="0"/>
        <v>9783689593605</v>
      </c>
      <c r="D34" s="51" t="s">
        <v>41</v>
      </c>
      <c r="E34" s="52" t="s">
        <v>37</v>
      </c>
      <c r="F34" s="53" t="s">
        <v>6</v>
      </c>
      <c r="G34" s="54">
        <v>156</v>
      </c>
      <c r="H34" s="51" t="s">
        <v>537</v>
      </c>
      <c r="I34" s="51" t="s">
        <v>520</v>
      </c>
      <c r="J34" s="51" t="s">
        <v>538</v>
      </c>
      <c r="K34" s="55"/>
      <c r="L34" s="51" t="s">
        <v>539</v>
      </c>
      <c r="M34" s="51"/>
      <c r="N34" s="51" t="s">
        <v>540</v>
      </c>
      <c r="O34" s="51" t="s">
        <v>541</v>
      </c>
      <c r="P34" s="51" t="s">
        <v>605</v>
      </c>
      <c r="Q34" s="81">
        <f t="shared" si="1"/>
        <v>22.1</v>
      </c>
      <c r="R34" s="1"/>
      <c r="S34" s="74" t="str">
        <f t="shared" si="2"/>
        <v/>
      </c>
      <c r="T34" s="56" t="str">
        <f t="shared" si="3"/>
        <v>Image</v>
      </c>
      <c r="U34" s="99">
        <v>9783689593605</v>
      </c>
      <c r="V34" s="108" t="s">
        <v>542</v>
      </c>
      <c r="W34" s="113">
        <v>24.6</v>
      </c>
      <c r="X34" s="102" t="s">
        <v>543</v>
      </c>
      <c r="Y34" s="100" t="s">
        <v>544</v>
      </c>
      <c r="Z34" s="100" t="s">
        <v>545</v>
      </c>
      <c r="AA34" s="100" t="s">
        <v>546</v>
      </c>
      <c r="AB34" s="99">
        <v>216</v>
      </c>
      <c r="AC34" s="100"/>
      <c r="AD34" s="100" t="s">
        <v>539</v>
      </c>
      <c r="AE34" s="111" t="s">
        <v>46</v>
      </c>
      <c r="AF34" s="110" t="s">
        <v>539</v>
      </c>
    </row>
    <row r="35" spans="1:32" customFormat="1">
      <c r="A35" s="49">
        <v>25</v>
      </c>
      <c r="B35" s="83" t="s">
        <v>598</v>
      </c>
      <c r="C35" s="50">
        <f t="shared" si="0"/>
        <v>9783689599898</v>
      </c>
      <c r="D35" s="51" t="s">
        <v>41</v>
      </c>
      <c r="E35" s="52" t="s">
        <v>37</v>
      </c>
      <c r="F35" s="53" t="s">
        <v>6</v>
      </c>
      <c r="G35" s="54"/>
      <c r="H35" s="51" t="s">
        <v>592</v>
      </c>
      <c r="I35" s="51" t="s">
        <v>526</v>
      </c>
      <c r="J35" s="51"/>
      <c r="K35" s="55"/>
      <c r="L35" s="51"/>
      <c r="M35" s="51"/>
      <c r="N35" s="51" t="s">
        <v>594</v>
      </c>
      <c r="O35" s="51" t="s">
        <v>595</v>
      </c>
      <c r="P35" s="51"/>
      <c r="Q35" s="81">
        <f t="shared" si="1"/>
        <v>44.2</v>
      </c>
      <c r="R35" s="1"/>
      <c r="S35" s="74" t="str">
        <f t="shared" si="2"/>
        <v/>
      </c>
      <c r="T35" s="56" t="str">
        <f t="shared" si="3"/>
        <v>Image</v>
      </c>
      <c r="U35" s="99">
        <v>9783689599898</v>
      </c>
      <c r="V35" s="108"/>
      <c r="W35" s="113">
        <v>49.1</v>
      </c>
      <c r="X35" s="102">
        <v>9783689599898</v>
      </c>
      <c r="Y35" s="100" t="s">
        <v>593</v>
      </c>
      <c r="Z35" s="100" t="s">
        <v>596</v>
      </c>
      <c r="AA35" s="100" t="s">
        <v>597</v>
      </c>
      <c r="AB35" s="99">
        <v>432</v>
      </c>
      <c r="AC35" s="100"/>
      <c r="AD35" s="100"/>
      <c r="AE35" s="111" t="s">
        <v>47</v>
      </c>
      <c r="AF35" s="110"/>
    </row>
    <row r="36" spans="1:32" customFormat="1">
      <c r="A36" s="49"/>
      <c r="B36" s="83"/>
      <c r="C36" s="50"/>
      <c r="D36" s="51"/>
      <c r="E36" s="52"/>
      <c r="F36" s="53"/>
      <c r="G36" s="54"/>
      <c r="H36" s="51"/>
      <c r="I36" s="51"/>
      <c r="J36" s="51"/>
      <c r="K36" s="55"/>
      <c r="L36" s="51"/>
      <c r="M36" s="51"/>
      <c r="N36" s="51"/>
      <c r="O36" s="51"/>
      <c r="P36" s="51"/>
      <c r="Q36" s="81"/>
      <c r="R36" s="1"/>
      <c r="S36" s="74"/>
      <c r="T36" s="56"/>
      <c r="U36" s="99"/>
      <c r="V36" s="100"/>
      <c r="W36" s="101"/>
      <c r="X36" s="102"/>
      <c r="Y36" s="100"/>
      <c r="Z36" s="100"/>
      <c r="AA36" s="100"/>
      <c r="AB36" s="103"/>
      <c r="AC36" s="100"/>
      <c r="AD36" s="100"/>
      <c r="AE36" s="111"/>
      <c r="AF36" s="110"/>
    </row>
    <row r="37" spans="1:32" customFormat="1" ht="54.45" customHeight="1">
      <c r="A37" s="34" t="s">
        <v>5</v>
      </c>
      <c r="B37" s="35"/>
      <c r="C37" s="34" t="s">
        <v>12</v>
      </c>
      <c r="D37" s="34" t="s">
        <v>39</v>
      </c>
      <c r="E37" s="34" t="s">
        <v>0</v>
      </c>
      <c r="F37" s="34" t="s">
        <v>25</v>
      </c>
      <c r="G37" s="36" t="s">
        <v>18</v>
      </c>
      <c r="H37" s="34" t="s">
        <v>20</v>
      </c>
      <c r="I37" s="34" t="s">
        <v>21</v>
      </c>
      <c r="J37" s="34" t="s">
        <v>22</v>
      </c>
      <c r="K37" s="34" t="s">
        <v>3</v>
      </c>
      <c r="L37" s="36" t="s">
        <v>1</v>
      </c>
      <c r="M37" s="36" t="s">
        <v>15</v>
      </c>
      <c r="N37" s="34" t="s">
        <v>17</v>
      </c>
      <c r="O37" s="34" t="s">
        <v>2</v>
      </c>
      <c r="P37" s="34" t="s">
        <v>4</v>
      </c>
      <c r="Q37" s="37" t="str">
        <f>IF(Discount=0,"Net Price","Price after "&amp;TEXT(Discount,"0%")&amp;" Discount")</f>
        <v>Price after 10% Discount</v>
      </c>
      <c r="R37" s="38" t="s">
        <v>52</v>
      </c>
      <c r="S37" s="72" t="s">
        <v>7</v>
      </c>
      <c r="T37" s="34" t="s">
        <v>16</v>
      </c>
      <c r="U37" s="34" t="s">
        <v>12</v>
      </c>
      <c r="V37" s="34" t="s">
        <v>19</v>
      </c>
      <c r="W37" s="34" t="s">
        <v>516</v>
      </c>
      <c r="X37" s="34" t="s">
        <v>26</v>
      </c>
      <c r="Y37" s="39" t="s">
        <v>44</v>
      </c>
      <c r="Z37" s="39" t="s">
        <v>27</v>
      </c>
      <c r="AA37" s="39" t="s">
        <v>43</v>
      </c>
      <c r="AB37" s="39" t="s">
        <v>40</v>
      </c>
      <c r="AC37" s="39" t="s">
        <v>42</v>
      </c>
      <c r="AD37" s="39" t="s">
        <v>45</v>
      </c>
      <c r="AE37" s="39" t="s">
        <v>48</v>
      </c>
      <c r="AF37" s="112" t="s">
        <v>1</v>
      </c>
    </row>
    <row r="38" spans="1:32" customFormat="1" ht="18">
      <c r="A38" s="40" t="s">
        <v>11</v>
      </c>
      <c r="B38" s="41"/>
      <c r="C38" s="42"/>
      <c r="D38" s="40"/>
      <c r="E38" s="40"/>
      <c r="F38" s="43"/>
      <c r="G38" s="44"/>
      <c r="H38" s="40"/>
      <c r="I38" s="40"/>
      <c r="J38" s="40"/>
      <c r="K38" s="40"/>
      <c r="L38" s="40"/>
      <c r="M38" s="45"/>
      <c r="N38" s="40"/>
      <c r="O38" s="40" t="s">
        <v>11</v>
      </c>
      <c r="P38" s="40"/>
      <c r="Q38" s="46"/>
      <c r="R38" s="47">
        <f>SUM(R39:R67)</f>
        <v>0</v>
      </c>
      <c r="S38" s="73">
        <f>SUM(S39:S67)</f>
        <v>0</v>
      </c>
      <c r="T38" s="40"/>
      <c r="U38" s="89"/>
      <c r="V38" s="89"/>
      <c r="W38" s="97"/>
      <c r="X38" s="48"/>
      <c r="Y38" s="48"/>
      <c r="Z38" s="48"/>
      <c r="AA38" s="88"/>
      <c r="AB38" s="48"/>
      <c r="AC38" s="48"/>
      <c r="AD38" s="48"/>
      <c r="AE38" s="111"/>
      <c r="AF38" s="110"/>
    </row>
    <row r="39" spans="1:32" customFormat="1">
      <c r="A39" s="49">
        <v>1</v>
      </c>
      <c r="B39" s="83" t="s">
        <v>598</v>
      </c>
      <c r="C39" s="50">
        <f t="shared" ref="C39:C67" si="4">HYPERLINK("https://sentrumbookstore.com/catalog/books/"&amp;U39&amp;"/",U39)</f>
        <v>9785446920229</v>
      </c>
      <c r="D39" s="51" t="s">
        <v>29</v>
      </c>
      <c r="E39" s="52" t="s">
        <v>30</v>
      </c>
      <c r="F39" s="53" t="s">
        <v>28</v>
      </c>
      <c r="G39" s="54">
        <v>536</v>
      </c>
      <c r="H39" s="51" t="s">
        <v>299</v>
      </c>
      <c r="I39" s="51" t="s">
        <v>300</v>
      </c>
      <c r="J39" s="51" t="s">
        <v>301</v>
      </c>
      <c r="K39" s="55"/>
      <c r="L39" s="51" t="s">
        <v>302</v>
      </c>
      <c r="M39" s="51"/>
      <c r="N39" s="51" t="s">
        <v>303</v>
      </c>
      <c r="O39" s="51" t="s">
        <v>304</v>
      </c>
      <c r="P39" s="51" t="s">
        <v>305</v>
      </c>
      <c r="Q39" s="81">
        <f t="shared" ref="Q39:Q67" si="5">ROUND(W39*(100%-Discount),1)</f>
        <v>53.6</v>
      </c>
      <c r="R39" s="1"/>
      <c r="S39" s="74" t="str">
        <f t="shared" ref="S39:S67" si="6">IF(R39="","",R39*Q39)</f>
        <v/>
      </c>
      <c r="T39" s="56" t="str">
        <f t="shared" ref="T39:T67" si="7">HYPERLINK(V39,"Image")</f>
        <v>Image</v>
      </c>
      <c r="U39" s="99">
        <v>9785446920229</v>
      </c>
      <c r="V39" s="108" t="s">
        <v>306</v>
      </c>
      <c r="W39" s="113">
        <v>59.6</v>
      </c>
      <c r="X39" s="102">
        <v>9785446920229</v>
      </c>
      <c r="Y39" s="100" t="s">
        <v>307</v>
      </c>
      <c r="Z39" s="100" t="s">
        <v>308</v>
      </c>
      <c r="AA39" s="100" t="s">
        <v>309</v>
      </c>
      <c r="AB39" s="99">
        <v>756</v>
      </c>
      <c r="AC39" s="100"/>
      <c r="AD39" s="100" t="s">
        <v>310</v>
      </c>
      <c r="AE39" s="111" t="s">
        <v>46</v>
      </c>
      <c r="AF39" s="110" t="s">
        <v>311</v>
      </c>
    </row>
    <row r="40" spans="1:32" customFormat="1">
      <c r="A40" s="49">
        <v>2</v>
      </c>
      <c r="B40" s="83"/>
      <c r="C40" s="50">
        <f t="shared" si="4"/>
        <v>9783910741393</v>
      </c>
      <c r="D40" s="51" t="s">
        <v>29</v>
      </c>
      <c r="E40" s="52" t="s">
        <v>30</v>
      </c>
      <c r="F40" s="53" t="s">
        <v>28</v>
      </c>
      <c r="G40" s="54">
        <v>730</v>
      </c>
      <c r="H40" s="51" t="s">
        <v>239</v>
      </c>
      <c r="I40" s="51" t="s">
        <v>240</v>
      </c>
      <c r="J40" s="51" t="s">
        <v>241</v>
      </c>
      <c r="K40" s="55">
        <v>2023</v>
      </c>
      <c r="L40" s="51" t="s">
        <v>81</v>
      </c>
      <c r="M40" s="51"/>
      <c r="N40" s="51" t="s">
        <v>242</v>
      </c>
      <c r="O40" s="51" t="s">
        <v>243</v>
      </c>
      <c r="P40" s="51" t="s">
        <v>244</v>
      </c>
      <c r="Q40" s="81">
        <f t="shared" si="5"/>
        <v>58.4</v>
      </c>
      <c r="R40" s="1"/>
      <c r="S40" s="74" t="str">
        <f t="shared" si="6"/>
        <v/>
      </c>
      <c r="T40" s="56" t="str">
        <f t="shared" si="7"/>
        <v>Image</v>
      </c>
      <c r="U40" s="99">
        <v>9783910741393</v>
      </c>
      <c r="V40" s="108" t="s">
        <v>245</v>
      </c>
      <c r="W40" s="113">
        <v>64.900000000000006</v>
      </c>
      <c r="X40" s="102">
        <v>9783910741393</v>
      </c>
      <c r="Y40" s="100" t="s">
        <v>246</v>
      </c>
      <c r="Z40" s="100" t="s">
        <v>242</v>
      </c>
      <c r="AA40" s="100" t="s">
        <v>247</v>
      </c>
      <c r="AB40" s="99">
        <v>1144</v>
      </c>
      <c r="AC40" s="100">
        <v>1409165968</v>
      </c>
      <c r="AD40" s="100" t="s">
        <v>81</v>
      </c>
      <c r="AE40" s="111" t="s">
        <v>46</v>
      </c>
      <c r="AF40" s="110" t="s">
        <v>90</v>
      </c>
    </row>
    <row r="41" spans="1:32" customFormat="1">
      <c r="A41" s="49">
        <v>3</v>
      </c>
      <c r="B41" s="83" t="s">
        <v>598</v>
      </c>
      <c r="C41" s="50">
        <f t="shared" si="4"/>
        <v>9783689599508</v>
      </c>
      <c r="D41" s="51" t="s">
        <v>29</v>
      </c>
      <c r="E41" s="52" t="s">
        <v>30</v>
      </c>
      <c r="F41" s="53" t="s">
        <v>28</v>
      </c>
      <c r="G41" s="54">
        <v>360</v>
      </c>
      <c r="H41" s="51" t="s">
        <v>312</v>
      </c>
      <c r="I41" s="51" t="s">
        <v>313</v>
      </c>
      <c r="J41" s="51" t="s">
        <v>314</v>
      </c>
      <c r="K41" s="55"/>
      <c r="L41" s="51" t="s">
        <v>81</v>
      </c>
      <c r="M41" s="51"/>
      <c r="N41" s="51" t="s">
        <v>315</v>
      </c>
      <c r="O41" s="51" t="s">
        <v>316</v>
      </c>
      <c r="P41" s="51" t="s">
        <v>317</v>
      </c>
      <c r="Q41" s="81">
        <f t="shared" si="5"/>
        <v>55.6</v>
      </c>
      <c r="R41" s="1"/>
      <c r="S41" s="74" t="str">
        <f t="shared" si="6"/>
        <v/>
      </c>
      <c r="T41" s="56" t="str">
        <f t="shared" si="7"/>
        <v>Image</v>
      </c>
      <c r="U41" s="99">
        <v>9783689599508</v>
      </c>
      <c r="V41" s="108" t="s">
        <v>318</v>
      </c>
      <c r="W41" s="113">
        <v>61.8</v>
      </c>
      <c r="X41" s="102">
        <v>9783689599508</v>
      </c>
      <c r="Y41" s="100" t="s">
        <v>319</v>
      </c>
      <c r="Z41" s="100" t="s">
        <v>320</v>
      </c>
      <c r="AA41" s="100" t="s">
        <v>321</v>
      </c>
      <c r="AB41" s="99">
        <v>432</v>
      </c>
      <c r="AC41" s="100"/>
      <c r="AD41" s="100" t="s">
        <v>81</v>
      </c>
      <c r="AE41" s="111" t="s">
        <v>46</v>
      </c>
      <c r="AF41" s="110" t="s">
        <v>90</v>
      </c>
    </row>
    <row r="42" spans="1:32" customFormat="1">
      <c r="A42" s="49">
        <v>4</v>
      </c>
      <c r="B42" s="83"/>
      <c r="C42" s="50">
        <f t="shared" si="4"/>
        <v>9785907715523</v>
      </c>
      <c r="D42" s="51" t="s">
        <v>29</v>
      </c>
      <c r="E42" s="52" t="s">
        <v>30</v>
      </c>
      <c r="F42" s="53" t="s">
        <v>28</v>
      </c>
      <c r="G42" s="54">
        <v>182</v>
      </c>
      <c r="H42" s="51" t="s">
        <v>322</v>
      </c>
      <c r="I42" s="51" t="s">
        <v>323</v>
      </c>
      <c r="J42" s="51" t="s">
        <v>324</v>
      </c>
      <c r="K42" s="55">
        <v>2024</v>
      </c>
      <c r="L42" s="51" t="s">
        <v>144</v>
      </c>
      <c r="M42" s="51"/>
      <c r="N42" s="51" t="s">
        <v>325</v>
      </c>
      <c r="O42" s="51" t="s">
        <v>326</v>
      </c>
      <c r="P42" s="51" t="s">
        <v>327</v>
      </c>
      <c r="Q42" s="81">
        <f t="shared" si="5"/>
        <v>44.2</v>
      </c>
      <c r="R42" s="1"/>
      <c r="S42" s="74" t="str">
        <f t="shared" si="6"/>
        <v/>
      </c>
      <c r="T42" s="56" t="str">
        <f t="shared" si="7"/>
        <v>Image</v>
      </c>
      <c r="U42" s="99">
        <v>9785907715523</v>
      </c>
      <c r="V42" s="108" t="s">
        <v>328</v>
      </c>
      <c r="W42" s="113">
        <v>49.1</v>
      </c>
      <c r="X42" s="102" t="s">
        <v>329</v>
      </c>
      <c r="Y42" s="100" t="s">
        <v>330</v>
      </c>
      <c r="Z42" s="100" t="s">
        <v>331</v>
      </c>
      <c r="AA42" s="100" t="s">
        <v>332</v>
      </c>
      <c r="AB42" s="99">
        <v>432</v>
      </c>
      <c r="AC42" s="100">
        <v>1427694942</v>
      </c>
      <c r="AD42" s="100" t="s">
        <v>152</v>
      </c>
      <c r="AE42" s="111" t="s">
        <v>46</v>
      </c>
      <c r="AF42" s="110" t="s">
        <v>152</v>
      </c>
    </row>
    <row r="43" spans="1:32" customFormat="1">
      <c r="A43" s="49">
        <v>5</v>
      </c>
      <c r="B43" s="83" t="s">
        <v>598</v>
      </c>
      <c r="C43" s="50">
        <f t="shared" si="4"/>
        <v>9785906339072</v>
      </c>
      <c r="D43" s="51" t="s">
        <v>41</v>
      </c>
      <c r="E43" s="52" t="s">
        <v>30</v>
      </c>
      <c r="F43" s="53" t="s">
        <v>28</v>
      </c>
      <c r="G43" s="54">
        <v>544</v>
      </c>
      <c r="H43" s="51" t="s">
        <v>333</v>
      </c>
      <c r="I43" s="51" t="s">
        <v>334</v>
      </c>
      <c r="J43" s="51" t="s">
        <v>335</v>
      </c>
      <c r="K43" s="55">
        <v>2017</v>
      </c>
      <c r="L43" s="51" t="s">
        <v>144</v>
      </c>
      <c r="M43" s="51"/>
      <c r="N43" s="51" t="s">
        <v>336</v>
      </c>
      <c r="O43" s="51" t="s">
        <v>337</v>
      </c>
      <c r="P43" s="51" t="s">
        <v>338</v>
      </c>
      <c r="Q43" s="81">
        <f t="shared" si="5"/>
        <v>53.7</v>
      </c>
      <c r="R43" s="1"/>
      <c r="S43" s="74" t="str">
        <f t="shared" si="6"/>
        <v/>
      </c>
      <c r="T43" s="56" t="str">
        <f t="shared" si="7"/>
        <v>Image</v>
      </c>
      <c r="U43" s="99">
        <v>9785906339072</v>
      </c>
      <c r="V43" s="108" t="s">
        <v>339</v>
      </c>
      <c r="W43" s="113">
        <v>59.7</v>
      </c>
      <c r="X43" s="102" t="s">
        <v>340</v>
      </c>
      <c r="Y43" s="100" t="s">
        <v>341</v>
      </c>
      <c r="Z43" s="100" t="s">
        <v>342</v>
      </c>
      <c r="AA43" s="100" t="s">
        <v>343</v>
      </c>
      <c r="AB43" s="99">
        <v>735</v>
      </c>
      <c r="AC43" s="100">
        <v>987620831</v>
      </c>
      <c r="AD43" s="100" t="s">
        <v>152</v>
      </c>
      <c r="AE43" s="111" t="s">
        <v>46</v>
      </c>
      <c r="AF43" s="110" t="s">
        <v>152</v>
      </c>
    </row>
    <row r="44" spans="1:32" customFormat="1">
      <c r="A44" s="49">
        <v>6</v>
      </c>
      <c r="B44" s="83"/>
      <c r="C44" s="50">
        <f t="shared" si="4"/>
        <v>9783689599119</v>
      </c>
      <c r="D44" s="51" t="s">
        <v>29</v>
      </c>
      <c r="E44" s="52" t="s">
        <v>30</v>
      </c>
      <c r="F44" s="53" t="s">
        <v>28</v>
      </c>
      <c r="G44" s="54">
        <v>320</v>
      </c>
      <c r="H44" s="51" t="s">
        <v>344</v>
      </c>
      <c r="I44" s="51" t="s">
        <v>345</v>
      </c>
      <c r="J44" s="51" t="s">
        <v>346</v>
      </c>
      <c r="K44" s="55">
        <v>2024</v>
      </c>
      <c r="L44" s="51" t="s">
        <v>347</v>
      </c>
      <c r="M44" s="51"/>
      <c r="N44" s="51" t="s">
        <v>348</v>
      </c>
      <c r="O44" s="51" t="s">
        <v>349</v>
      </c>
      <c r="P44" s="51" t="s">
        <v>350</v>
      </c>
      <c r="Q44" s="81">
        <f t="shared" si="5"/>
        <v>46.8</v>
      </c>
      <c r="R44" s="1"/>
      <c r="S44" s="74" t="str">
        <f t="shared" si="6"/>
        <v/>
      </c>
      <c r="T44" s="56" t="str">
        <f t="shared" si="7"/>
        <v>Image</v>
      </c>
      <c r="U44" s="99">
        <v>9783689599119</v>
      </c>
      <c r="V44" s="108" t="s">
        <v>351</v>
      </c>
      <c r="W44" s="113">
        <v>52</v>
      </c>
      <c r="X44" s="102">
        <v>9783689599119</v>
      </c>
      <c r="Y44" s="100" t="s">
        <v>352</v>
      </c>
      <c r="Z44" s="100" t="s">
        <v>348</v>
      </c>
      <c r="AA44" s="100" t="s">
        <v>353</v>
      </c>
      <c r="AB44" s="99">
        <v>500</v>
      </c>
      <c r="AC44" s="100">
        <v>1473762143</v>
      </c>
      <c r="AD44" s="100" t="s">
        <v>347</v>
      </c>
      <c r="AE44" s="111" t="s">
        <v>46</v>
      </c>
      <c r="AF44" s="110" t="s">
        <v>347</v>
      </c>
    </row>
    <row r="45" spans="1:32" customFormat="1">
      <c r="A45" s="49">
        <v>7</v>
      </c>
      <c r="B45" s="83" t="s">
        <v>598</v>
      </c>
      <c r="C45" s="50">
        <f t="shared" si="4"/>
        <v>9785907797178</v>
      </c>
      <c r="D45" s="51" t="s">
        <v>29</v>
      </c>
      <c r="E45" s="52" t="s">
        <v>30</v>
      </c>
      <c r="F45" s="53" t="s">
        <v>28</v>
      </c>
      <c r="G45" s="54">
        <v>648</v>
      </c>
      <c r="H45" s="51" t="s">
        <v>354</v>
      </c>
      <c r="I45" s="51" t="s">
        <v>355</v>
      </c>
      <c r="J45" s="51" t="s">
        <v>356</v>
      </c>
      <c r="K45" s="55"/>
      <c r="L45" s="51" t="s">
        <v>144</v>
      </c>
      <c r="M45" s="51"/>
      <c r="N45" s="51" t="s">
        <v>357</v>
      </c>
      <c r="O45" s="51" t="s">
        <v>358</v>
      </c>
      <c r="P45" s="51" t="s">
        <v>359</v>
      </c>
      <c r="Q45" s="81">
        <f t="shared" si="5"/>
        <v>58.6</v>
      </c>
      <c r="R45" s="1"/>
      <c r="S45" s="74" t="str">
        <f t="shared" si="6"/>
        <v/>
      </c>
      <c r="T45" s="56" t="str">
        <f t="shared" si="7"/>
        <v>Image</v>
      </c>
      <c r="U45" s="99">
        <v>9785907797178</v>
      </c>
      <c r="V45" s="108" t="s">
        <v>360</v>
      </c>
      <c r="W45" s="113">
        <v>65.099999999999994</v>
      </c>
      <c r="X45" s="102">
        <v>9785907797178</v>
      </c>
      <c r="Y45" s="100" t="s">
        <v>361</v>
      </c>
      <c r="Z45" s="100" t="s">
        <v>362</v>
      </c>
      <c r="AA45" s="100" t="s">
        <v>363</v>
      </c>
      <c r="AB45" s="99">
        <v>756</v>
      </c>
      <c r="AC45" s="100"/>
      <c r="AD45" s="100" t="s">
        <v>152</v>
      </c>
      <c r="AE45" s="111" t="s">
        <v>46</v>
      </c>
      <c r="AF45" s="110" t="s">
        <v>152</v>
      </c>
    </row>
    <row r="46" spans="1:32" customFormat="1">
      <c r="A46" s="49">
        <v>8</v>
      </c>
      <c r="B46" s="83"/>
      <c r="C46" s="50">
        <f t="shared" si="4"/>
        <v>9798990281615</v>
      </c>
      <c r="D46" s="51" t="s">
        <v>29</v>
      </c>
      <c r="E46" s="52" t="s">
        <v>8</v>
      </c>
      <c r="F46" s="53" t="s">
        <v>28</v>
      </c>
      <c r="G46" s="54">
        <v>436</v>
      </c>
      <c r="H46" s="51" t="s">
        <v>49</v>
      </c>
      <c r="I46" s="51" t="s">
        <v>230</v>
      </c>
      <c r="J46" s="51" t="s">
        <v>231</v>
      </c>
      <c r="K46" s="55">
        <v>2023</v>
      </c>
      <c r="L46" s="51" t="s">
        <v>50</v>
      </c>
      <c r="M46" s="51" t="s">
        <v>232</v>
      </c>
      <c r="N46" s="51" t="s">
        <v>51</v>
      </c>
      <c r="O46" s="51" t="s">
        <v>233</v>
      </c>
      <c r="P46" s="51" t="s">
        <v>234</v>
      </c>
      <c r="Q46" s="81">
        <f t="shared" si="5"/>
        <v>65.099999999999994</v>
      </c>
      <c r="R46" s="1"/>
      <c r="S46" s="74" t="str">
        <f t="shared" si="6"/>
        <v/>
      </c>
      <c r="T46" s="56" t="str">
        <f t="shared" si="7"/>
        <v>Image</v>
      </c>
      <c r="U46" s="99">
        <v>9798990281615</v>
      </c>
      <c r="V46" s="108" t="s">
        <v>235</v>
      </c>
      <c r="W46" s="113">
        <v>72.3</v>
      </c>
      <c r="X46" s="102" t="s">
        <v>236</v>
      </c>
      <c r="Y46" s="100" t="s">
        <v>237</v>
      </c>
      <c r="Z46" s="100" t="s">
        <v>51</v>
      </c>
      <c r="AA46" s="100" t="s">
        <v>238</v>
      </c>
      <c r="AB46" s="99">
        <v>819</v>
      </c>
      <c r="AC46" s="100">
        <v>1449937944</v>
      </c>
      <c r="AD46" s="100" t="s">
        <v>50</v>
      </c>
      <c r="AE46" s="111" t="s">
        <v>46</v>
      </c>
      <c r="AF46" s="110" t="s">
        <v>50</v>
      </c>
    </row>
    <row r="47" spans="1:32" customFormat="1">
      <c r="A47" s="49">
        <v>9</v>
      </c>
      <c r="B47" s="83" t="s">
        <v>598</v>
      </c>
      <c r="C47" s="50">
        <f>HYPERLINK("https://sentrumbookstore.com/catalog/books/"&amp;U47&amp;"/",U47)</f>
        <v>9785446923311</v>
      </c>
      <c r="D47" s="51" t="s">
        <v>29</v>
      </c>
      <c r="E47" s="52" t="s">
        <v>8</v>
      </c>
      <c r="F47" s="53" t="s">
        <v>28</v>
      </c>
      <c r="G47" s="54">
        <v>232</v>
      </c>
      <c r="H47" s="51" t="s">
        <v>364</v>
      </c>
      <c r="I47" s="51" t="s">
        <v>365</v>
      </c>
      <c r="J47" s="51" t="s">
        <v>366</v>
      </c>
      <c r="K47" s="55"/>
      <c r="L47" s="51" t="s">
        <v>302</v>
      </c>
      <c r="M47" s="51"/>
      <c r="N47" s="51" t="s">
        <v>367</v>
      </c>
      <c r="O47" s="51" t="s">
        <v>368</v>
      </c>
      <c r="P47" s="51" t="s">
        <v>369</v>
      </c>
      <c r="Q47" s="81">
        <f t="shared" si="5"/>
        <v>57.2</v>
      </c>
      <c r="R47" s="1"/>
      <c r="S47" s="74" t="str">
        <f t="shared" si="6"/>
        <v/>
      </c>
      <c r="T47" s="56" t="str">
        <f t="shared" si="7"/>
        <v>Image</v>
      </c>
      <c r="U47" s="99">
        <v>9785446923311</v>
      </c>
      <c r="V47" s="108" t="s">
        <v>370</v>
      </c>
      <c r="W47" s="113">
        <v>63.5</v>
      </c>
      <c r="X47" s="102">
        <v>9785446923311</v>
      </c>
      <c r="Y47" s="100" t="s">
        <v>371</v>
      </c>
      <c r="Z47" s="100" t="s">
        <v>367</v>
      </c>
      <c r="AA47" s="100" t="s">
        <v>372</v>
      </c>
      <c r="AB47" s="99">
        <v>540</v>
      </c>
      <c r="AC47" s="100"/>
      <c r="AD47" s="100" t="s">
        <v>310</v>
      </c>
      <c r="AE47" s="111" t="s">
        <v>46</v>
      </c>
      <c r="AF47" s="110" t="s">
        <v>311</v>
      </c>
    </row>
    <row r="48" spans="1:32" customFormat="1">
      <c r="A48" s="49">
        <v>10</v>
      </c>
      <c r="B48" s="83" t="s">
        <v>598</v>
      </c>
      <c r="C48" s="50">
        <f t="shared" si="4"/>
        <v>9785946639675</v>
      </c>
      <c r="D48" s="51" t="s">
        <v>41</v>
      </c>
      <c r="E48" s="52" t="s">
        <v>8</v>
      </c>
      <c r="F48" s="53" t="s">
        <v>28</v>
      </c>
      <c r="G48" s="54">
        <v>256</v>
      </c>
      <c r="H48" s="51" t="s">
        <v>584</v>
      </c>
      <c r="I48" s="51" t="s">
        <v>525</v>
      </c>
      <c r="J48" s="51" t="s">
        <v>585</v>
      </c>
      <c r="K48" s="55">
        <v>2009</v>
      </c>
      <c r="L48" s="51" t="s">
        <v>144</v>
      </c>
      <c r="M48" s="51" t="s">
        <v>586</v>
      </c>
      <c r="N48" s="51" t="s">
        <v>587</v>
      </c>
      <c r="O48" s="51" t="s">
        <v>588</v>
      </c>
      <c r="P48" s="51" t="s">
        <v>606</v>
      </c>
      <c r="Q48" s="81">
        <f t="shared" si="5"/>
        <v>45.7</v>
      </c>
      <c r="R48" s="1"/>
      <c r="S48" s="74" t="str">
        <f t="shared" si="6"/>
        <v/>
      </c>
      <c r="T48" s="56" t="str">
        <f t="shared" si="7"/>
        <v>Image</v>
      </c>
      <c r="U48" s="99">
        <v>9785946639675</v>
      </c>
      <c r="V48" s="108" t="s">
        <v>589</v>
      </c>
      <c r="W48" s="113">
        <v>50.8</v>
      </c>
      <c r="X48" s="102">
        <v>9785946639675</v>
      </c>
      <c r="Y48" s="100" t="s">
        <v>590</v>
      </c>
      <c r="Z48" s="100" t="s">
        <v>587</v>
      </c>
      <c r="AA48" s="100" t="s">
        <v>591</v>
      </c>
      <c r="AB48" s="99">
        <v>540</v>
      </c>
      <c r="AC48" s="100">
        <v>891304988</v>
      </c>
      <c r="AD48" s="100" t="s">
        <v>152</v>
      </c>
      <c r="AE48" s="111" t="s">
        <v>46</v>
      </c>
      <c r="AF48" s="110" t="s">
        <v>152</v>
      </c>
    </row>
    <row r="49" spans="1:32" customFormat="1">
      <c r="A49" s="49">
        <v>11</v>
      </c>
      <c r="B49" s="83"/>
      <c r="C49" s="50">
        <f t="shared" si="4"/>
        <v>9783910741959</v>
      </c>
      <c r="D49" s="51" t="s">
        <v>29</v>
      </c>
      <c r="E49" s="52" t="s">
        <v>8</v>
      </c>
      <c r="F49" s="53" t="s">
        <v>28</v>
      </c>
      <c r="G49" s="54"/>
      <c r="H49" s="51" t="s">
        <v>248</v>
      </c>
      <c r="I49" s="51" t="s">
        <v>249</v>
      </c>
      <c r="J49" s="51" t="s">
        <v>250</v>
      </c>
      <c r="K49" s="55">
        <v>2023</v>
      </c>
      <c r="L49" s="51" t="s">
        <v>81</v>
      </c>
      <c r="M49" s="51"/>
      <c r="N49" s="51" t="s">
        <v>251</v>
      </c>
      <c r="O49" s="51" t="s">
        <v>252</v>
      </c>
      <c r="P49" s="51" t="s">
        <v>253</v>
      </c>
      <c r="Q49" s="81">
        <f t="shared" si="5"/>
        <v>53.8</v>
      </c>
      <c r="R49" s="1"/>
      <c r="S49" s="74" t="str">
        <f t="shared" si="6"/>
        <v/>
      </c>
      <c r="T49" s="56" t="str">
        <f t="shared" si="7"/>
        <v>Image</v>
      </c>
      <c r="U49" s="99">
        <v>9783910741959</v>
      </c>
      <c r="V49" s="108" t="s">
        <v>254</v>
      </c>
      <c r="W49" s="113">
        <v>59.8</v>
      </c>
      <c r="X49" s="102" t="s">
        <v>255</v>
      </c>
      <c r="Y49" s="100" t="s">
        <v>256</v>
      </c>
      <c r="Z49" s="100" t="s">
        <v>251</v>
      </c>
      <c r="AA49" s="100" t="s">
        <v>257</v>
      </c>
      <c r="AB49" s="99">
        <v>550</v>
      </c>
      <c r="AC49" s="100"/>
      <c r="AD49" s="100" t="s">
        <v>81</v>
      </c>
      <c r="AE49" s="111" t="s">
        <v>46</v>
      </c>
      <c r="AF49" s="110" t="s">
        <v>90</v>
      </c>
    </row>
    <row r="50" spans="1:32" customFormat="1">
      <c r="A50" s="49">
        <v>12</v>
      </c>
      <c r="B50" s="83"/>
      <c r="C50" s="50">
        <f t="shared" si="4"/>
        <v>9783689598952</v>
      </c>
      <c r="D50" s="51" t="s">
        <v>41</v>
      </c>
      <c r="E50" s="52" t="s">
        <v>8</v>
      </c>
      <c r="F50" s="53" t="s">
        <v>28</v>
      </c>
      <c r="G50" s="54">
        <v>372</v>
      </c>
      <c r="H50" s="51" t="s">
        <v>373</v>
      </c>
      <c r="I50" s="51" t="s">
        <v>374</v>
      </c>
      <c r="J50" s="51" t="s">
        <v>375</v>
      </c>
      <c r="K50" s="55"/>
      <c r="L50" s="51" t="s">
        <v>81</v>
      </c>
      <c r="M50" s="51"/>
      <c r="N50" s="51" t="s">
        <v>376</v>
      </c>
      <c r="O50" s="51" t="s">
        <v>504</v>
      </c>
      <c r="P50" s="51" t="s">
        <v>505</v>
      </c>
      <c r="Q50" s="81">
        <f t="shared" si="5"/>
        <v>44.5</v>
      </c>
      <c r="R50" s="1"/>
      <c r="S50" s="74" t="str">
        <f t="shared" si="6"/>
        <v/>
      </c>
      <c r="T50" s="56" t="str">
        <f t="shared" si="7"/>
        <v>Image</v>
      </c>
      <c r="U50" s="99">
        <v>9783689598952</v>
      </c>
      <c r="V50" s="108" t="s">
        <v>506</v>
      </c>
      <c r="W50" s="113">
        <v>49.4</v>
      </c>
      <c r="X50" s="102" t="s">
        <v>507</v>
      </c>
      <c r="Y50" s="100" t="s">
        <v>508</v>
      </c>
      <c r="Z50" s="100" t="s">
        <v>382</v>
      </c>
      <c r="AA50" s="100" t="s">
        <v>509</v>
      </c>
      <c r="AB50" s="99">
        <v>454</v>
      </c>
      <c r="AC50" s="100"/>
      <c r="AD50" s="100" t="s">
        <v>81</v>
      </c>
      <c r="AE50" s="111" t="s">
        <v>46</v>
      </c>
      <c r="AF50" s="110" t="s">
        <v>90</v>
      </c>
    </row>
    <row r="51" spans="1:32" customFormat="1">
      <c r="A51" s="49">
        <v>13</v>
      </c>
      <c r="B51" s="83"/>
      <c r="C51" s="50">
        <f t="shared" si="4"/>
        <v>9783689598938</v>
      </c>
      <c r="D51" s="51" t="s">
        <v>29</v>
      </c>
      <c r="E51" s="52" t="s">
        <v>8</v>
      </c>
      <c r="F51" s="53" t="s">
        <v>28</v>
      </c>
      <c r="G51" s="54">
        <v>372</v>
      </c>
      <c r="H51" s="51" t="s">
        <v>373</v>
      </c>
      <c r="I51" s="51" t="s">
        <v>374</v>
      </c>
      <c r="J51" s="51" t="s">
        <v>375</v>
      </c>
      <c r="K51" s="55">
        <v>2024</v>
      </c>
      <c r="L51" s="51" t="s">
        <v>81</v>
      </c>
      <c r="M51" s="51"/>
      <c r="N51" s="51" t="s">
        <v>376</v>
      </c>
      <c r="O51" s="51" t="s">
        <v>377</v>
      </c>
      <c r="P51" s="51" t="s">
        <v>378</v>
      </c>
      <c r="Q51" s="81">
        <f t="shared" si="5"/>
        <v>53</v>
      </c>
      <c r="R51" s="1"/>
      <c r="S51" s="74" t="str">
        <f t="shared" si="6"/>
        <v/>
      </c>
      <c r="T51" s="56" t="str">
        <f t="shared" si="7"/>
        <v>Image</v>
      </c>
      <c r="U51" s="99">
        <v>9783689598938</v>
      </c>
      <c r="V51" s="108" t="s">
        <v>379</v>
      </c>
      <c r="W51" s="113">
        <v>58.9</v>
      </c>
      <c r="X51" s="102" t="s">
        <v>380</v>
      </c>
      <c r="Y51" s="100" t="s">
        <v>381</v>
      </c>
      <c r="Z51" s="100" t="s">
        <v>382</v>
      </c>
      <c r="AA51" s="100" t="s">
        <v>383</v>
      </c>
      <c r="AB51" s="99">
        <v>480</v>
      </c>
      <c r="AC51" s="100"/>
      <c r="AD51" s="100" t="s">
        <v>81</v>
      </c>
      <c r="AE51" s="111" t="s">
        <v>46</v>
      </c>
      <c r="AF51" s="110" t="s">
        <v>90</v>
      </c>
    </row>
    <row r="52" spans="1:32" customFormat="1">
      <c r="A52" s="49">
        <v>14</v>
      </c>
      <c r="B52" s="83" t="s">
        <v>598</v>
      </c>
      <c r="C52" s="50">
        <f t="shared" si="4"/>
        <v>9785907797932</v>
      </c>
      <c r="D52" s="51" t="s">
        <v>41</v>
      </c>
      <c r="E52" s="52" t="s">
        <v>8</v>
      </c>
      <c r="F52" s="53" t="s">
        <v>28</v>
      </c>
      <c r="G52" s="54">
        <v>300</v>
      </c>
      <c r="H52" s="51" t="s">
        <v>384</v>
      </c>
      <c r="I52" s="51" t="s">
        <v>385</v>
      </c>
      <c r="J52" s="51" t="s">
        <v>386</v>
      </c>
      <c r="K52" s="55"/>
      <c r="L52" s="51" t="s">
        <v>144</v>
      </c>
      <c r="M52" s="51"/>
      <c r="N52" s="51" t="s">
        <v>387</v>
      </c>
      <c r="O52" s="51" t="s">
        <v>388</v>
      </c>
      <c r="P52" s="51" t="s">
        <v>389</v>
      </c>
      <c r="Q52" s="81">
        <f t="shared" si="5"/>
        <v>44.2</v>
      </c>
      <c r="R52" s="1"/>
      <c r="S52" s="74" t="str">
        <f t="shared" si="6"/>
        <v/>
      </c>
      <c r="T52" s="56" t="str">
        <f t="shared" si="7"/>
        <v>Image</v>
      </c>
      <c r="U52" s="99">
        <v>9785907797932</v>
      </c>
      <c r="V52" s="108" t="s">
        <v>390</v>
      </c>
      <c r="W52" s="113">
        <v>49.1</v>
      </c>
      <c r="X52" s="102">
        <v>9785907797932</v>
      </c>
      <c r="Y52" s="100" t="s">
        <v>391</v>
      </c>
      <c r="Z52" s="100" t="s">
        <v>392</v>
      </c>
      <c r="AA52" s="100" t="s">
        <v>393</v>
      </c>
      <c r="AB52" s="99">
        <v>432</v>
      </c>
      <c r="AC52" s="100"/>
      <c r="AD52" s="100" t="s">
        <v>152</v>
      </c>
      <c r="AE52" s="111" t="s">
        <v>46</v>
      </c>
      <c r="AF52" s="110" t="s">
        <v>152</v>
      </c>
    </row>
    <row r="53" spans="1:32" customFormat="1">
      <c r="A53" s="49">
        <v>15</v>
      </c>
      <c r="B53" s="83"/>
      <c r="C53" s="50">
        <f t="shared" si="4"/>
        <v>9783910741430</v>
      </c>
      <c r="D53" s="51" t="s">
        <v>41</v>
      </c>
      <c r="E53" s="52" t="s">
        <v>8</v>
      </c>
      <c r="F53" s="53" t="s">
        <v>28</v>
      </c>
      <c r="G53" s="54">
        <v>244</v>
      </c>
      <c r="H53" s="51" t="s">
        <v>394</v>
      </c>
      <c r="I53" s="51" t="s">
        <v>395</v>
      </c>
      <c r="J53" s="51" t="s">
        <v>396</v>
      </c>
      <c r="K53" s="55"/>
      <c r="L53" s="51" t="s">
        <v>81</v>
      </c>
      <c r="M53" s="51"/>
      <c r="N53" s="51" t="s">
        <v>397</v>
      </c>
      <c r="O53" s="51" t="s">
        <v>398</v>
      </c>
      <c r="P53" s="51" t="s">
        <v>399</v>
      </c>
      <c r="Q53" s="81">
        <f t="shared" si="5"/>
        <v>42.1</v>
      </c>
      <c r="R53" s="1"/>
      <c r="S53" s="74" t="str">
        <f t="shared" si="6"/>
        <v/>
      </c>
      <c r="T53" s="56" t="str">
        <f t="shared" si="7"/>
        <v>Image</v>
      </c>
      <c r="U53" s="99">
        <v>9783910741430</v>
      </c>
      <c r="V53" s="108" t="s">
        <v>400</v>
      </c>
      <c r="W53" s="113">
        <v>46.8</v>
      </c>
      <c r="X53" s="102" t="s">
        <v>401</v>
      </c>
      <c r="Y53" s="100" t="s">
        <v>402</v>
      </c>
      <c r="Z53" s="100" t="s">
        <v>397</v>
      </c>
      <c r="AA53" s="100" t="s">
        <v>403</v>
      </c>
      <c r="AB53" s="99">
        <v>432</v>
      </c>
      <c r="AC53" s="100"/>
      <c r="AD53" s="100" t="s">
        <v>81</v>
      </c>
      <c r="AE53" s="111" t="s">
        <v>46</v>
      </c>
      <c r="AF53" s="110" t="s">
        <v>90</v>
      </c>
    </row>
    <row r="54" spans="1:32" customFormat="1">
      <c r="A54" s="49">
        <v>16</v>
      </c>
      <c r="B54" s="83" t="s">
        <v>598</v>
      </c>
      <c r="C54" s="50">
        <f t="shared" si="4"/>
        <v>9783689590994</v>
      </c>
      <c r="D54" s="51" t="s">
        <v>29</v>
      </c>
      <c r="E54" s="52" t="s">
        <v>8</v>
      </c>
      <c r="F54" s="53" t="s">
        <v>28</v>
      </c>
      <c r="G54" s="54">
        <v>464</v>
      </c>
      <c r="H54" s="51" t="s">
        <v>404</v>
      </c>
      <c r="I54" s="51" t="s">
        <v>405</v>
      </c>
      <c r="J54" s="51" t="s">
        <v>406</v>
      </c>
      <c r="K54" s="55"/>
      <c r="L54" s="51" t="s">
        <v>271</v>
      </c>
      <c r="M54" s="51"/>
      <c r="N54" s="51" t="s">
        <v>407</v>
      </c>
      <c r="O54" s="51" t="s">
        <v>408</v>
      </c>
      <c r="P54" s="51" t="s">
        <v>409</v>
      </c>
      <c r="Q54" s="81">
        <f t="shared" si="5"/>
        <v>56.3</v>
      </c>
      <c r="R54" s="1"/>
      <c r="S54" s="74" t="str">
        <f t="shared" si="6"/>
        <v/>
      </c>
      <c r="T54" s="56" t="str">
        <f t="shared" si="7"/>
        <v>Image</v>
      </c>
      <c r="U54" s="99">
        <v>9783689590994</v>
      </c>
      <c r="V54" s="108" t="s">
        <v>410</v>
      </c>
      <c r="W54" s="113">
        <v>62.5</v>
      </c>
      <c r="X54" s="102">
        <v>9783689590994</v>
      </c>
      <c r="Y54" s="100" t="s">
        <v>411</v>
      </c>
      <c r="Z54" s="100" t="s">
        <v>407</v>
      </c>
      <c r="AA54" s="100" t="s">
        <v>412</v>
      </c>
      <c r="AB54" s="99">
        <v>648</v>
      </c>
      <c r="AC54" s="100"/>
      <c r="AD54" s="100" t="s">
        <v>271</v>
      </c>
      <c r="AE54" s="111" t="s">
        <v>46</v>
      </c>
      <c r="AF54" s="110" t="s">
        <v>271</v>
      </c>
    </row>
    <row r="55" spans="1:32" customFormat="1">
      <c r="A55" s="49">
        <v>17</v>
      </c>
      <c r="B55" s="83" t="s">
        <v>598</v>
      </c>
      <c r="C55" s="50">
        <f t="shared" si="4"/>
        <v>9785446923106</v>
      </c>
      <c r="D55" s="51" t="s">
        <v>41</v>
      </c>
      <c r="E55" s="52" t="s">
        <v>8</v>
      </c>
      <c r="F55" s="53" t="s">
        <v>28</v>
      </c>
      <c r="G55" s="54">
        <v>372</v>
      </c>
      <c r="H55" s="51" t="s">
        <v>413</v>
      </c>
      <c r="I55" s="51" t="s">
        <v>414</v>
      </c>
      <c r="J55" s="51" t="s">
        <v>415</v>
      </c>
      <c r="K55" s="55"/>
      <c r="L55" s="51" t="s">
        <v>302</v>
      </c>
      <c r="M55" s="51"/>
      <c r="N55" s="51" t="s">
        <v>416</v>
      </c>
      <c r="O55" s="51" t="s">
        <v>417</v>
      </c>
      <c r="P55" s="51" t="s">
        <v>418</v>
      </c>
      <c r="Q55" s="81">
        <f t="shared" si="5"/>
        <v>53.6</v>
      </c>
      <c r="R55" s="1"/>
      <c r="S55" s="74" t="str">
        <f t="shared" si="6"/>
        <v/>
      </c>
      <c r="T55" s="56" t="str">
        <f t="shared" si="7"/>
        <v>Image</v>
      </c>
      <c r="U55" s="99">
        <v>9785446923106</v>
      </c>
      <c r="V55" s="108" t="s">
        <v>419</v>
      </c>
      <c r="W55" s="113">
        <v>59.5</v>
      </c>
      <c r="X55" s="102" t="s">
        <v>420</v>
      </c>
      <c r="Y55" s="100" t="s">
        <v>421</v>
      </c>
      <c r="Z55" s="100" t="s">
        <v>422</v>
      </c>
      <c r="AA55" s="100" t="s">
        <v>423</v>
      </c>
      <c r="AB55" s="99">
        <v>556</v>
      </c>
      <c r="AC55" s="100"/>
      <c r="AD55" s="100" t="s">
        <v>310</v>
      </c>
      <c r="AE55" s="111" t="s">
        <v>46</v>
      </c>
      <c r="AF55" s="110" t="s">
        <v>311</v>
      </c>
    </row>
    <row r="56" spans="1:32" customFormat="1">
      <c r="A56" s="49">
        <v>18</v>
      </c>
      <c r="B56" s="83"/>
      <c r="C56" s="50">
        <f t="shared" si="4"/>
        <v>9783910741577</v>
      </c>
      <c r="D56" s="51" t="s">
        <v>41</v>
      </c>
      <c r="E56" s="52" t="s">
        <v>8</v>
      </c>
      <c r="F56" s="53" t="s">
        <v>28</v>
      </c>
      <c r="G56" s="54">
        <v>692</v>
      </c>
      <c r="H56" s="51" t="s">
        <v>268</v>
      </c>
      <c r="I56" s="51" t="s">
        <v>269</v>
      </c>
      <c r="J56" s="51" t="s">
        <v>270</v>
      </c>
      <c r="K56" s="55">
        <v>2024</v>
      </c>
      <c r="L56" s="51" t="s">
        <v>271</v>
      </c>
      <c r="M56" s="51"/>
      <c r="N56" s="51" t="s">
        <v>272</v>
      </c>
      <c r="O56" s="51" t="s">
        <v>273</v>
      </c>
      <c r="P56" s="51" t="s">
        <v>274</v>
      </c>
      <c r="Q56" s="81">
        <f t="shared" si="5"/>
        <v>61.4</v>
      </c>
      <c r="R56" s="1"/>
      <c r="S56" s="74" t="str">
        <f t="shared" si="6"/>
        <v/>
      </c>
      <c r="T56" s="56" t="str">
        <f t="shared" si="7"/>
        <v>Image</v>
      </c>
      <c r="U56" s="99">
        <v>9783910741577</v>
      </c>
      <c r="V56" s="108" t="s">
        <v>275</v>
      </c>
      <c r="W56" s="113">
        <v>68.2</v>
      </c>
      <c r="X56" s="102" t="s">
        <v>276</v>
      </c>
      <c r="Y56" s="100" t="s">
        <v>277</v>
      </c>
      <c r="Z56" s="100" t="s">
        <v>278</v>
      </c>
      <c r="AA56" s="100" t="s">
        <v>279</v>
      </c>
      <c r="AB56" s="99">
        <v>900</v>
      </c>
      <c r="AC56" s="100">
        <v>1437993940</v>
      </c>
      <c r="AD56" s="100" t="s">
        <v>271</v>
      </c>
      <c r="AE56" s="111" t="s">
        <v>46</v>
      </c>
      <c r="AF56" s="110" t="s">
        <v>271</v>
      </c>
    </row>
    <row r="57" spans="1:32" customFormat="1">
      <c r="A57" s="49">
        <v>19</v>
      </c>
      <c r="B57" s="83" t="s">
        <v>598</v>
      </c>
      <c r="C57" s="50">
        <f t="shared" si="4"/>
        <v>9783689591304</v>
      </c>
      <c r="D57" s="51" t="s">
        <v>29</v>
      </c>
      <c r="E57" s="52" t="s">
        <v>8</v>
      </c>
      <c r="F57" s="53" t="s">
        <v>28</v>
      </c>
      <c r="G57" s="54">
        <v>480</v>
      </c>
      <c r="H57" s="51" t="s">
        <v>424</v>
      </c>
      <c r="I57" s="51" t="s">
        <v>425</v>
      </c>
      <c r="J57" s="51" t="s">
        <v>426</v>
      </c>
      <c r="K57" s="55"/>
      <c r="L57" s="51" t="s">
        <v>271</v>
      </c>
      <c r="M57" s="51"/>
      <c r="N57" s="51" t="s">
        <v>427</v>
      </c>
      <c r="O57" s="51" t="s">
        <v>428</v>
      </c>
      <c r="P57" s="51" t="s">
        <v>429</v>
      </c>
      <c r="Q57" s="81">
        <f t="shared" si="5"/>
        <v>62.6</v>
      </c>
      <c r="R57" s="1"/>
      <c r="S57" s="74" t="str">
        <f t="shared" si="6"/>
        <v/>
      </c>
      <c r="T57" s="56" t="str">
        <f t="shared" si="7"/>
        <v>Image</v>
      </c>
      <c r="U57" s="99">
        <v>9783689591304</v>
      </c>
      <c r="V57" s="108" t="s">
        <v>430</v>
      </c>
      <c r="W57" s="113">
        <v>69.5</v>
      </c>
      <c r="X57" s="102">
        <v>9783689591304</v>
      </c>
      <c r="Y57" s="100" t="s">
        <v>431</v>
      </c>
      <c r="Z57" s="100" t="s">
        <v>432</v>
      </c>
      <c r="AA57" s="100" t="s">
        <v>433</v>
      </c>
      <c r="AB57" s="99">
        <v>648</v>
      </c>
      <c r="AC57" s="100"/>
      <c r="AD57" s="100" t="s">
        <v>271</v>
      </c>
      <c r="AE57" s="111" t="s">
        <v>46</v>
      </c>
      <c r="AF57" s="110" t="s">
        <v>271</v>
      </c>
    </row>
    <row r="58" spans="1:32" customFormat="1">
      <c r="A58" s="49">
        <v>20</v>
      </c>
      <c r="B58" s="83"/>
      <c r="C58" s="50">
        <f t="shared" si="4"/>
        <v>9785446923021</v>
      </c>
      <c r="D58" s="51" t="s">
        <v>41</v>
      </c>
      <c r="E58" s="52" t="s">
        <v>8</v>
      </c>
      <c r="F58" s="53" t="s">
        <v>6</v>
      </c>
      <c r="G58" s="54">
        <v>272</v>
      </c>
      <c r="H58" s="51" t="s">
        <v>101</v>
      </c>
      <c r="I58" s="51" t="s">
        <v>102</v>
      </c>
      <c r="J58" s="51" t="s">
        <v>103</v>
      </c>
      <c r="K58" s="55">
        <v>2024</v>
      </c>
      <c r="L58" s="51" t="s">
        <v>104</v>
      </c>
      <c r="M58" s="51"/>
      <c r="N58" s="51" t="s">
        <v>105</v>
      </c>
      <c r="O58" s="51" t="s">
        <v>106</v>
      </c>
      <c r="P58" s="51" t="s">
        <v>107</v>
      </c>
      <c r="Q58" s="81">
        <f t="shared" si="5"/>
        <v>50.6</v>
      </c>
      <c r="R58" s="1"/>
      <c r="S58" s="74" t="str">
        <f t="shared" si="6"/>
        <v/>
      </c>
      <c r="T58" s="56" t="str">
        <f t="shared" si="7"/>
        <v>Image</v>
      </c>
      <c r="U58" s="99">
        <v>9785446923021</v>
      </c>
      <c r="V58" s="108" t="s">
        <v>108</v>
      </c>
      <c r="W58" s="113">
        <v>56.2</v>
      </c>
      <c r="X58" s="102" t="s">
        <v>109</v>
      </c>
      <c r="Y58" s="100" t="s">
        <v>110</v>
      </c>
      <c r="Z58" s="100" t="s">
        <v>105</v>
      </c>
      <c r="AA58" s="100" t="s">
        <v>111</v>
      </c>
      <c r="AB58" s="99">
        <v>506</v>
      </c>
      <c r="AC58" s="100">
        <v>1430763010</v>
      </c>
      <c r="AD58" s="100" t="s">
        <v>113</v>
      </c>
      <c r="AE58" s="111" t="s">
        <v>46</v>
      </c>
      <c r="AF58" s="110" t="s">
        <v>112</v>
      </c>
    </row>
    <row r="59" spans="1:32" customFormat="1">
      <c r="A59" s="49">
        <v>21</v>
      </c>
      <c r="B59" s="83" t="s">
        <v>598</v>
      </c>
      <c r="C59" s="50">
        <f t="shared" si="4"/>
        <v>9783689590987</v>
      </c>
      <c r="D59" s="51" t="s">
        <v>29</v>
      </c>
      <c r="E59" s="52" t="s">
        <v>8</v>
      </c>
      <c r="F59" s="53" t="s">
        <v>28</v>
      </c>
      <c r="G59" s="54">
        <v>508</v>
      </c>
      <c r="H59" s="51" t="s">
        <v>434</v>
      </c>
      <c r="I59" s="51" t="s">
        <v>435</v>
      </c>
      <c r="J59" s="51" t="s">
        <v>436</v>
      </c>
      <c r="K59" s="55"/>
      <c r="L59" s="51" t="s">
        <v>271</v>
      </c>
      <c r="M59" s="51"/>
      <c r="N59" s="51" t="s">
        <v>437</v>
      </c>
      <c r="O59" s="51" t="s">
        <v>438</v>
      </c>
      <c r="P59" s="51" t="s">
        <v>439</v>
      </c>
      <c r="Q59" s="81">
        <f t="shared" si="5"/>
        <v>64</v>
      </c>
      <c r="R59" s="1"/>
      <c r="S59" s="74" t="str">
        <f t="shared" si="6"/>
        <v/>
      </c>
      <c r="T59" s="56" t="str">
        <f t="shared" si="7"/>
        <v>Image</v>
      </c>
      <c r="U59" s="99">
        <v>9783689590987</v>
      </c>
      <c r="V59" s="108" t="s">
        <v>443</v>
      </c>
      <c r="W59" s="113">
        <v>71.099999999999994</v>
      </c>
      <c r="X59" s="102" t="s">
        <v>444</v>
      </c>
      <c r="Y59" s="100" t="s">
        <v>440</v>
      </c>
      <c r="Z59" s="100" t="s">
        <v>441</v>
      </c>
      <c r="AA59" s="100" t="s">
        <v>442</v>
      </c>
      <c r="AB59" s="99">
        <v>756</v>
      </c>
      <c r="AC59" s="100"/>
      <c r="AD59" s="100" t="s">
        <v>271</v>
      </c>
      <c r="AE59" s="111" t="s">
        <v>46</v>
      </c>
      <c r="AF59" s="110" t="s">
        <v>271</v>
      </c>
    </row>
    <row r="60" spans="1:32" customFormat="1">
      <c r="A60" s="49">
        <v>22</v>
      </c>
      <c r="B60" s="83" t="s">
        <v>598</v>
      </c>
      <c r="C60" s="50">
        <f t="shared" si="4"/>
        <v>9783689599263</v>
      </c>
      <c r="D60" s="51" t="s">
        <v>29</v>
      </c>
      <c r="E60" s="52" t="s">
        <v>31</v>
      </c>
      <c r="F60" s="53" t="s">
        <v>28</v>
      </c>
      <c r="G60" s="54">
        <v>132</v>
      </c>
      <c r="H60" s="51" t="s">
        <v>575</v>
      </c>
      <c r="I60" s="51" t="s">
        <v>524</v>
      </c>
      <c r="J60" s="51" t="s">
        <v>576</v>
      </c>
      <c r="K60" s="55"/>
      <c r="L60" s="51" t="s">
        <v>81</v>
      </c>
      <c r="M60" s="51"/>
      <c r="N60" s="51" t="s">
        <v>577</v>
      </c>
      <c r="O60" s="51" t="s">
        <v>578</v>
      </c>
      <c r="P60" s="51" t="s">
        <v>579</v>
      </c>
      <c r="Q60" s="81">
        <f t="shared" si="5"/>
        <v>68</v>
      </c>
      <c r="R60" s="1"/>
      <c r="S60" s="74" t="str">
        <f t="shared" si="6"/>
        <v/>
      </c>
      <c r="T60" s="56" t="str">
        <f t="shared" si="7"/>
        <v>Image</v>
      </c>
      <c r="U60" s="99">
        <v>9783689599263</v>
      </c>
      <c r="V60" s="108" t="s">
        <v>580</v>
      </c>
      <c r="W60" s="113">
        <v>75.599999999999994</v>
      </c>
      <c r="X60" s="102">
        <v>9783689599263</v>
      </c>
      <c r="Y60" s="100" t="s">
        <v>581</v>
      </c>
      <c r="Z60" s="100" t="s">
        <v>582</v>
      </c>
      <c r="AA60" s="100" t="s">
        <v>583</v>
      </c>
      <c r="AB60" s="99">
        <v>540</v>
      </c>
      <c r="AC60" s="100"/>
      <c r="AD60" s="100" t="s">
        <v>81</v>
      </c>
      <c r="AE60" s="111" t="s">
        <v>46</v>
      </c>
      <c r="AF60" s="110" t="s">
        <v>90</v>
      </c>
    </row>
    <row r="61" spans="1:32" customFormat="1">
      <c r="A61" s="49">
        <v>23</v>
      </c>
      <c r="B61" s="83" t="s">
        <v>598</v>
      </c>
      <c r="C61" s="50">
        <f t="shared" si="4"/>
        <v>9785605220206</v>
      </c>
      <c r="D61" s="51" t="s">
        <v>41</v>
      </c>
      <c r="E61" s="52" t="s">
        <v>31</v>
      </c>
      <c r="F61" s="53" t="s">
        <v>28</v>
      </c>
      <c r="G61" s="54">
        <v>542</v>
      </c>
      <c r="H61" s="51" t="s">
        <v>445</v>
      </c>
      <c r="I61" s="51" t="s">
        <v>446</v>
      </c>
      <c r="J61" s="51" t="s">
        <v>447</v>
      </c>
      <c r="K61" s="55"/>
      <c r="L61" s="51" t="s">
        <v>448</v>
      </c>
      <c r="M61" s="51"/>
      <c r="N61" s="51" t="s">
        <v>449</v>
      </c>
      <c r="O61" s="51" t="s">
        <v>450</v>
      </c>
      <c r="P61" s="51" t="s">
        <v>451</v>
      </c>
      <c r="Q61" s="81">
        <f t="shared" si="5"/>
        <v>57.2</v>
      </c>
      <c r="R61" s="1"/>
      <c r="S61" s="74" t="str">
        <f t="shared" si="6"/>
        <v/>
      </c>
      <c r="T61" s="56" t="str">
        <f t="shared" si="7"/>
        <v>Image</v>
      </c>
      <c r="U61" s="99">
        <v>9785605220206</v>
      </c>
      <c r="V61" s="108" t="s">
        <v>452</v>
      </c>
      <c r="W61" s="113">
        <v>63.5</v>
      </c>
      <c r="X61" s="102" t="s">
        <v>453</v>
      </c>
      <c r="Y61" s="100" t="s">
        <v>454</v>
      </c>
      <c r="Z61" s="100" t="s">
        <v>455</v>
      </c>
      <c r="AA61" s="100" t="s">
        <v>456</v>
      </c>
      <c r="AB61" s="99">
        <v>724</v>
      </c>
      <c r="AC61" s="100"/>
      <c r="AD61" s="100" t="s">
        <v>457</v>
      </c>
      <c r="AE61" s="111" t="s">
        <v>46</v>
      </c>
      <c r="AF61" s="110" t="s">
        <v>458</v>
      </c>
    </row>
    <row r="62" spans="1:32" customFormat="1">
      <c r="A62" s="49">
        <v>24</v>
      </c>
      <c r="B62" s="83" t="s">
        <v>598</v>
      </c>
      <c r="C62" s="50">
        <f t="shared" si="4"/>
        <v>9783689591311</v>
      </c>
      <c r="D62" s="51" t="s">
        <v>29</v>
      </c>
      <c r="E62" s="52" t="s">
        <v>31</v>
      </c>
      <c r="F62" s="53" t="s">
        <v>28</v>
      </c>
      <c r="G62" s="54">
        <v>432</v>
      </c>
      <c r="H62" s="51" t="s">
        <v>463</v>
      </c>
      <c r="I62" s="51" t="s">
        <v>464</v>
      </c>
      <c r="J62" s="51" t="s">
        <v>465</v>
      </c>
      <c r="K62" s="55"/>
      <c r="L62" s="51" t="s">
        <v>81</v>
      </c>
      <c r="M62" s="51"/>
      <c r="N62" s="51" t="s">
        <v>466</v>
      </c>
      <c r="O62" s="51" t="s">
        <v>467</v>
      </c>
      <c r="P62" s="51" t="s">
        <v>468</v>
      </c>
      <c r="Q62" s="81">
        <f t="shared" si="5"/>
        <v>58.7</v>
      </c>
      <c r="R62" s="1"/>
      <c r="S62" s="74" t="str">
        <f t="shared" si="6"/>
        <v/>
      </c>
      <c r="T62" s="56" t="str">
        <f t="shared" si="7"/>
        <v>Image</v>
      </c>
      <c r="U62" s="99">
        <v>9783689591311</v>
      </c>
      <c r="V62" s="108" t="s">
        <v>469</v>
      </c>
      <c r="W62" s="113">
        <v>65.2</v>
      </c>
      <c r="X62" s="102">
        <v>9783689591311</v>
      </c>
      <c r="Y62" s="100" t="s">
        <v>470</v>
      </c>
      <c r="Z62" s="100" t="s">
        <v>466</v>
      </c>
      <c r="AA62" s="100" t="s">
        <v>471</v>
      </c>
      <c r="AB62" s="99">
        <v>648</v>
      </c>
      <c r="AC62" s="100"/>
      <c r="AD62" s="100" t="s">
        <v>81</v>
      </c>
      <c r="AE62" s="111" t="s">
        <v>46</v>
      </c>
      <c r="AF62" s="110" t="s">
        <v>90</v>
      </c>
    </row>
    <row r="63" spans="1:32" customFormat="1">
      <c r="A63" s="49">
        <v>25</v>
      </c>
      <c r="B63" s="83"/>
      <c r="C63" s="50">
        <f t="shared" si="4"/>
        <v>9783689590000</v>
      </c>
      <c r="D63" s="51" t="s">
        <v>29</v>
      </c>
      <c r="E63" s="52" t="s">
        <v>31</v>
      </c>
      <c r="F63" s="53" t="s">
        <v>28</v>
      </c>
      <c r="G63" s="54">
        <v>660</v>
      </c>
      <c r="H63" s="51" t="s">
        <v>463</v>
      </c>
      <c r="I63" s="51" t="s">
        <v>472</v>
      </c>
      <c r="J63" s="51" t="s">
        <v>473</v>
      </c>
      <c r="K63" s="55"/>
      <c r="L63" s="51" t="s">
        <v>81</v>
      </c>
      <c r="M63" s="51"/>
      <c r="N63" s="51" t="s">
        <v>466</v>
      </c>
      <c r="O63" s="51" t="s">
        <v>474</v>
      </c>
      <c r="P63" s="51" t="s">
        <v>475</v>
      </c>
      <c r="Q63" s="81">
        <f t="shared" si="5"/>
        <v>69.099999999999994</v>
      </c>
      <c r="R63" s="1"/>
      <c r="S63" s="74" t="str">
        <f t="shared" si="6"/>
        <v/>
      </c>
      <c r="T63" s="56" t="str">
        <f t="shared" si="7"/>
        <v>Image</v>
      </c>
      <c r="U63" s="99">
        <v>9783689590000</v>
      </c>
      <c r="V63" s="108" t="s">
        <v>476</v>
      </c>
      <c r="W63" s="113">
        <v>76.8</v>
      </c>
      <c r="X63" s="102" t="s">
        <v>477</v>
      </c>
      <c r="Y63" s="100" t="s">
        <v>478</v>
      </c>
      <c r="Z63" s="100" t="s">
        <v>466</v>
      </c>
      <c r="AA63" s="100" t="s">
        <v>479</v>
      </c>
      <c r="AB63" s="99">
        <v>1161</v>
      </c>
      <c r="AC63" s="100"/>
      <c r="AD63" s="100" t="s">
        <v>81</v>
      </c>
      <c r="AE63" s="111" t="s">
        <v>46</v>
      </c>
      <c r="AF63" s="110" t="s">
        <v>90</v>
      </c>
    </row>
    <row r="64" spans="1:32" customFormat="1">
      <c r="A64" s="49">
        <v>26</v>
      </c>
      <c r="B64" s="83" t="s">
        <v>598</v>
      </c>
      <c r="C64" s="50">
        <f t="shared" si="4"/>
        <v>9785605105367</v>
      </c>
      <c r="D64" s="51" t="s">
        <v>29</v>
      </c>
      <c r="E64" s="52" t="s">
        <v>31</v>
      </c>
      <c r="F64" s="53" t="s">
        <v>28</v>
      </c>
      <c r="G64" s="54">
        <v>736</v>
      </c>
      <c r="H64" s="51" t="s">
        <v>492</v>
      </c>
      <c r="I64" s="51" t="s">
        <v>493</v>
      </c>
      <c r="J64" s="51" t="s">
        <v>494</v>
      </c>
      <c r="K64" s="55"/>
      <c r="L64" s="51" t="s">
        <v>495</v>
      </c>
      <c r="M64" s="51"/>
      <c r="N64" s="51" t="s">
        <v>496</v>
      </c>
      <c r="O64" s="51" t="s">
        <v>497</v>
      </c>
      <c r="P64" s="51" t="s">
        <v>498</v>
      </c>
      <c r="Q64" s="81">
        <f t="shared" si="5"/>
        <v>65.3</v>
      </c>
      <c r="R64" s="1"/>
      <c r="S64" s="74" t="str">
        <f t="shared" si="6"/>
        <v/>
      </c>
      <c r="T64" s="56" t="str">
        <f t="shared" si="7"/>
        <v>Image</v>
      </c>
      <c r="U64" s="99">
        <v>9785605105367</v>
      </c>
      <c r="V64" s="108" t="s">
        <v>499</v>
      </c>
      <c r="W64" s="113">
        <v>72.599999999999994</v>
      </c>
      <c r="X64" s="102" t="s">
        <v>500</v>
      </c>
      <c r="Y64" s="100" t="s">
        <v>501</v>
      </c>
      <c r="Z64" s="100" t="s">
        <v>496</v>
      </c>
      <c r="AA64" s="100" t="s">
        <v>502</v>
      </c>
      <c r="AB64" s="99">
        <v>864</v>
      </c>
      <c r="AC64" s="100"/>
      <c r="AD64" s="100" t="s">
        <v>503</v>
      </c>
      <c r="AE64" s="111" t="s">
        <v>46</v>
      </c>
      <c r="AF64" s="110" t="s">
        <v>503</v>
      </c>
    </row>
    <row r="65" spans="1:32" customFormat="1">
      <c r="A65" s="49">
        <v>27</v>
      </c>
      <c r="B65" s="83"/>
      <c r="C65" s="50">
        <f t="shared" si="4"/>
        <v>9783910741973</v>
      </c>
      <c r="D65" s="51" t="s">
        <v>29</v>
      </c>
      <c r="E65" s="52" t="s">
        <v>31</v>
      </c>
      <c r="F65" s="53" t="s">
        <v>28</v>
      </c>
      <c r="G65" s="54">
        <v>648</v>
      </c>
      <c r="H65" s="51" t="s">
        <v>258</v>
      </c>
      <c r="I65" s="51" t="s">
        <v>259</v>
      </c>
      <c r="J65" s="51" t="s">
        <v>260</v>
      </c>
      <c r="K65" s="55">
        <v>2023</v>
      </c>
      <c r="L65" s="51" t="s">
        <v>81</v>
      </c>
      <c r="M65" s="51"/>
      <c r="N65" s="51" t="s">
        <v>261</v>
      </c>
      <c r="O65" s="51" t="s">
        <v>262</v>
      </c>
      <c r="P65" s="51" t="s">
        <v>263</v>
      </c>
      <c r="Q65" s="81">
        <f t="shared" si="5"/>
        <v>6.3</v>
      </c>
      <c r="R65" s="1"/>
      <c r="S65" s="74" t="str">
        <f t="shared" si="6"/>
        <v/>
      </c>
      <c r="T65" s="56" t="str">
        <f t="shared" si="7"/>
        <v>Image</v>
      </c>
      <c r="U65" s="99">
        <v>9783910741973</v>
      </c>
      <c r="V65" s="108" t="s">
        <v>264</v>
      </c>
      <c r="W65" s="113">
        <v>7</v>
      </c>
      <c r="X65" s="102">
        <v>9783910741973</v>
      </c>
      <c r="Y65" s="100" t="s">
        <v>265</v>
      </c>
      <c r="Z65" s="100" t="s">
        <v>266</v>
      </c>
      <c r="AA65" s="100" t="s">
        <v>267</v>
      </c>
      <c r="AB65" s="99">
        <v>1012</v>
      </c>
      <c r="AC65" s="100">
        <v>1415841473</v>
      </c>
      <c r="AD65" s="100" t="s">
        <v>81</v>
      </c>
      <c r="AE65" s="111" t="s">
        <v>46</v>
      </c>
      <c r="AF65" s="110" t="s">
        <v>90</v>
      </c>
    </row>
    <row r="66" spans="1:32" customFormat="1">
      <c r="A66" s="49">
        <v>28</v>
      </c>
      <c r="B66" s="83"/>
      <c r="C66" s="50">
        <f t="shared" si="4"/>
        <v>9783910741072</v>
      </c>
      <c r="D66" s="51" t="s">
        <v>41</v>
      </c>
      <c r="E66" s="52" t="s">
        <v>31</v>
      </c>
      <c r="F66" s="53" t="s">
        <v>28</v>
      </c>
      <c r="G66" s="54">
        <v>614</v>
      </c>
      <c r="H66" s="51" t="s">
        <v>280</v>
      </c>
      <c r="I66" s="51" t="s">
        <v>281</v>
      </c>
      <c r="J66" s="51" t="s">
        <v>282</v>
      </c>
      <c r="K66" s="55">
        <v>2023</v>
      </c>
      <c r="L66" s="51" t="s">
        <v>81</v>
      </c>
      <c r="M66" s="51" t="s">
        <v>55</v>
      </c>
      <c r="N66" s="51" t="s">
        <v>283</v>
      </c>
      <c r="O66" s="51" t="s">
        <v>284</v>
      </c>
      <c r="P66" s="51" t="s">
        <v>285</v>
      </c>
      <c r="Q66" s="81">
        <f t="shared" si="5"/>
        <v>63</v>
      </c>
      <c r="R66" s="1"/>
      <c r="S66" s="74" t="str">
        <f t="shared" si="6"/>
        <v/>
      </c>
      <c r="T66" s="56" t="str">
        <f t="shared" si="7"/>
        <v>Image</v>
      </c>
      <c r="U66" s="99">
        <v>9783910741072</v>
      </c>
      <c r="V66" s="108" t="s">
        <v>286</v>
      </c>
      <c r="W66" s="113">
        <v>70</v>
      </c>
      <c r="X66" s="102">
        <v>9783910741072</v>
      </c>
      <c r="Y66" s="100" t="s">
        <v>287</v>
      </c>
      <c r="Z66" s="100" t="s">
        <v>288</v>
      </c>
      <c r="AA66" s="100" t="s">
        <v>289</v>
      </c>
      <c r="AB66" s="99">
        <v>990</v>
      </c>
      <c r="AC66" s="100">
        <v>1389528013</v>
      </c>
      <c r="AD66" s="100" t="s">
        <v>81</v>
      </c>
      <c r="AE66" s="111" t="s">
        <v>46</v>
      </c>
      <c r="AF66" s="110" t="s">
        <v>90</v>
      </c>
    </row>
    <row r="67" spans="1:32" customFormat="1">
      <c r="A67" s="49">
        <v>29</v>
      </c>
      <c r="B67" s="83"/>
      <c r="C67" s="50">
        <f t="shared" si="4"/>
        <v>9786177973538</v>
      </c>
      <c r="D67" s="51" t="s">
        <v>29</v>
      </c>
      <c r="E67" s="52" t="s">
        <v>31</v>
      </c>
      <c r="F67" s="53" t="s">
        <v>28</v>
      </c>
      <c r="G67" s="54">
        <v>672</v>
      </c>
      <c r="H67" s="51" t="s">
        <v>290</v>
      </c>
      <c r="I67" s="51" t="s">
        <v>291</v>
      </c>
      <c r="J67" s="51" t="s">
        <v>510</v>
      </c>
      <c r="K67" s="55">
        <v>2021</v>
      </c>
      <c r="L67" s="51" t="s">
        <v>292</v>
      </c>
      <c r="M67" s="51"/>
      <c r="N67" s="51" t="s">
        <v>293</v>
      </c>
      <c r="O67" s="51" t="s">
        <v>294</v>
      </c>
      <c r="P67" s="51" t="s">
        <v>511</v>
      </c>
      <c r="Q67" s="81">
        <f t="shared" si="5"/>
        <v>28.5</v>
      </c>
      <c r="R67" s="1"/>
      <c r="S67" s="74" t="str">
        <f t="shared" si="6"/>
        <v/>
      </c>
      <c r="T67" s="56" t="str">
        <f t="shared" si="7"/>
        <v>Image</v>
      </c>
      <c r="U67" s="99">
        <v>9786177973538</v>
      </c>
      <c r="V67" s="108" t="s">
        <v>295</v>
      </c>
      <c r="W67" s="113">
        <v>31.7</v>
      </c>
      <c r="X67" s="102" t="s">
        <v>296</v>
      </c>
      <c r="Y67" s="100" t="s">
        <v>512</v>
      </c>
      <c r="Z67" s="100" t="s">
        <v>297</v>
      </c>
      <c r="AA67" s="100" t="s">
        <v>298</v>
      </c>
      <c r="AB67" s="99">
        <v>990</v>
      </c>
      <c r="AC67" s="100">
        <v>1348889578</v>
      </c>
      <c r="AD67" s="100" t="s">
        <v>292</v>
      </c>
      <c r="AE67" s="111" t="s">
        <v>46</v>
      </c>
      <c r="AF67" s="110" t="s">
        <v>292</v>
      </c>
    </row>
    <row r="68" spans="1:32" s="24" customFormat="1" ht="15.75" customHeight="1">
      <c r="A68" s="58"/>
      <c r="B68" s="107"/>
      <c r="C68" s="131"/>
      <c r="D68" s="131"/>
      <c r="E68" s="131"/>
      <c r="F68" s="131"/>
      <c r="G68" s="131"/>
      <c r="H68" s="131"/>
      <c r="I68" s="131"/>
      <c r="J68" s="59"/>
      <c r="K68" s="59"/>
      <c r="L68" s="59"/>
      <c r="M68" s="60"/>
      <c r="O68" s="59"/>
      <c r="Q68" s="69"/>
      <c r="R68" s="26"/>
      <c r="S68" s="71"/>
      <c r="U68" s="49"/>
      <c r="V68" s="104"/>
      <c r="W68" s="98"/>
      <c r="X68" s="49"/>
      <c r="Y68" s="49"/>
      <c r="Z68" s="49"/>
      <c r="AA68" s="49"/>
      <c r="AB68" s="49"/>
      <c r="AC68" s="49"/>
      <c r="AD68" s="49"/>
      <c r="AE68" s="49"/>
      <c r="AF68" s="49"/>
    </row>
    <row r="69" spans="1:32" s="42" customFormat="1" ht="20.399999999999999">
      <c r="A69" s="61"/>
      <c r="B69" s="62"/>
      <c r="C69" s="40" t="s">
        <v>14</v>
      </c>
      <c r="D69" s="63">
        <f>COUNTA(I9:I67)-3</f>
        <v>53</v>
      </c>
      <c r="E69" s="40" t="s">
        <v>35</v>
      </c>
      <c r="F69" s="64"/>
      <c r="G69" s="64"/>
      <c r="H69" s="65"/>
      <c r="I69" s="65"/>
      <c r="J69" s="65"/>
      <c r="K69" s="65"/>
      <c r="L69" s="65"/>
      <c r="M69" s="64"/>
      <c r="N69" s="40"/>
      <c r="O69" s="63"/>
      <c r="P69" s="66">
        <f>SUM(P6:P8)</f>
        <v>54</v>
      </c>
      <c r="Q69" s="57"/>
      <c r="R69" s="66">
        <f>SUM(R6:R8)</f>
        <v>0</v>
      </c>
      <c r="S69" s="75">
        <f>SUM(S6:S8)</f>
        <v>0</v>
      </c>
      <c r="T69" s="65"/>
      <c r="U69" s="90"/>
      <c r="V69" s="91"/>
      <c r="W69" s="97"/>
      <c r="X69" s="48"/>
      <c r="Y69" s="48"/>
      <c r="Z69" s="48"/>
      <c r="AA69" s="48"/>
      <c r="AB69" s="48"/>
      <c r="AC69" s="48"/>
      <c r="AD69" s="48"/>
      <c r="AE69" s="48"/>
      <c r="AF69" s="48"/>
    </row>
  </sheetData>
  <sheetProtection sheet="1" formatCells="0" formatColumns="0" formatRows="0" insertColumns="0" insertRows="0" insertHyperlinks="0" autoFilter="0" pivotTables="0"/>
  <autoFilter ref="A9:AF67" xr:uid="{00000000-0001-0000-0000-000000000000}"/>
  <sortState xmlns:xlrd2="http://schemas.microsoft.com/office/spreadsheetml/2017/richdata2" ref="A39:AF67">
    <sortCondition ref="E39:E67"/>
    <sortCondition ref="H39:H67"/>
    <sortCondition ref="I39:I67"/>
  </sortState>
  <mergeCells count="11">
    <mergeCell ref="C68:I68"/>
    <mergeCell ref="S2:V2"/>
    <mergeCell ref="C8:I8"/>
    <mergeCell ref="A1:R1"/>
    <mergeCell ref="H6:L7"/>
    <mergeCell ref="L2:O2"/>
    <mergeCell ref="I2:J2"/>
    <mergeCell ref="D2:H2"/>
    <mergeCell ref="C7:E7"/>
    <mergeCell ref="N7:O7"/>
    <mergeCell ref="A4:R4"/>
  </mergeCells>
  <conditionalFormatting sqref="U1:U1048576">
    <cfRule type="duplicateValues" dxfId="6" priority="1"/>
    <cfRule type="duplicateValues" dxfId="5" priority="8"/>
    <cfRule type="duplicateValues" dxfId="4" priority="9"/>
  </conditionalFormatting>
  <hyperlinks>
    <hyperlink ref="D2" r:id="rId1" display="ira@sentrummarketing.com" xr:uid="{00000000-0004-0000-0000-000000000000}"/>
    <hyperlink ref="I2:J2" r:id="rId2" display="e-mail:  irina@sentrummarketing.com" xr:uid="{00000000-0004-0000-0000-000001000000}"/>
  </hyperlinks>
  <pageMargins left="0.59055118110236227" right="0.19685039370078741" top="0.19685039370078741" bottom="0.39370078740157483" header="0.31496062992125984" footer="0.23622047244094491"/>
  <pageSetup paperSize="9" scale="58" fitToHeight="0" orientation="landscape" r:id="rId3"/>
  <headerFooter>
    <oddFooter>&amp;L&amp;"Arial Narrow,обычный"&amp;12&amp;F&amp;R&amp;"Arial Narrow,полужирный"&amp;12&amp;P from &amp;N</oddFoot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73483-75E5-441A-85C3-1A5897E1D0D2}">
  <sheetPr codeName="Лист2"/>
  <dimension ref="A1:A70"/>
  <sheetViews>
    <sheetView topLeftCell="A45" workbookViewId="0">
      <selection sqref="A1:A70"/>
    </sheetView>
  </sheetViews>
  <sheetFormatPr defaultColWidth="8.77734375" defaultRowHeight="14.4"/>
  <cols>
    <col min="1" max="1" width="14.109375" bestFit="1" customWidth="1"/>
  </cols>
  <sheetData>
    <row r="1" spans="1:1">
      <c r="A1" s="114">
        <v>9783910741195</v>
      </c>
    </row>
    <row r="2" spans="1:1">
      <c r="A2" s="114">
        <v>9783910741188</v>
      </c>
    </row>
    <row r="3" spans="1:1">
      <c r="A3" s="114">
        <v>9783910741355</v>
      </c>
    </row>
    <row r="4" spans="1:1">
      <c r="A4" s="114">
        <v>9783910741003</v>
      </c>
    </row>
    <row r="5" spans="1:1">
      <c r="A5" s="114">
        <v>9783910741447</v>
      </c>
    </row>
    <row r="6" spans="1:1">
      <c r="A6" s="114">
        <v>9783910741430</v>
      </c>
    </row>
    <row r="7" spans="1:1">
      <c r="A7" s="114">
        <v>9783910741584</v>
      </c>
    </row>
    <row r="8" spans="1:1">
      <c r="A8" s="114">
        <v>9783910741577</v>
      </c>
    </row>
    <row r="9" spans="1:1">
      <c r="A9" s="114">
        <v>9783910741546</v>
      </c>
    </row>
    <row r="10" spans="1:1">
      <c r="A10" s="114">
        <v>9783910741553</v>
      </c>
    </row>
    <row r="11" spans="1:1">
      <c r="A11" s="114">
        <v>9785446923021</v>
      </c>
    </row>
    <row r="12" spans="1:1">
      <c r="A12" s="114">
        <v>9785446923106</v>
      </c>
    </row>
    <row r="13" spans="1:1">
      <c r="A13" s="114">
        <v>9783910741560</v>
      </c>
    </row>
    <row r="14" spans="1:1">
      <c r="A14" s="114">
        <v>9783910741607</v>
      </c>
    </row>
    <row r="15" spans="1:1">
      <c r="A15" s="114">
        <v>9783689590055</v>
      </c>
    </row>
    <row r="16" spans="1:1">
      <c r="A16" s="114">
        <v>9783689590000</v>
      </c>
    </row>
    <row r="17" spans="1:1">
      <c r="A17" s="114">
        <v>9783689598990</v>
      </c>
    </row>
    <row r="18" spans="1:1">
      <c r="A18" s="114">
        <v>9783689598976</v>
      </c>
    </row>
    <row r="19" spans="1:1">
      <c r="A19" s="114">
        <v>9783689598938</v>
      </c>
    </row>
    <row r="20" spans="1:1">
      <c r="A20" s="114">
        <v>9783689598952</v>
      </c>
    </row>
    <row r="21" spans="1:1">
      <c r="A21" s="114">
        <v>9783689597771</v>
      </c>
    </row>
    <row r="22" spans="1:1">
      <c r="A22" s="114">
        <v>9783689599072</v>
      </c>
    </row>
    <row r="23" spans="1:1">
      <c r="A23" s="114">
        <v>9783689599003</v>
      </c>
    </row>
    <row r="24" spans="1:1">
      <c r="A24" s="115">
        <v>9783910741300</v>
      </c>
    </row>
    <row r="25" spans="1:1">
      <c r="A25" s="115">
        <v>9783910741317</v>
      </c>
    </row>
    <row r="26" spans="1:1">
      <c r="A26" s="115">
        <v>9783910741324</v>
      </c>
    </row>
    <row r="27" spans="1:1">
      <c r="A27" s="114">
        <v>9783689599119</v>
      </c>
    </row>
    <row r="28" spans="1:1">
      <c r="A28" s="114">
        <v>9783689599133</v>
      </c>
    </row>
    <row r="29" spans="1:1">
      <c r="A29" s="114">
        <v>9783689599157</v>
      </c>
    </row>
    <row r="30" spans="1:1">
      <c r="A30" s="114">
        <v>9783689599164</v>
      </c>
    </row>
    <row r="31" spans="1:1">
      <c r="A31" s="114" t="s">
        <v>517</v>
      </c>
    </row>
    <row r="32" spans="1:1">
      <c r="A32" s="114" t="s">
        <v>518</v>
      </c>
    </row>
    <row r="33" spans="1:1">
      <c r="A33" s="114">
        <v>9785907797178</v>
      </c>
    </row>
    <row r="34" spans="1:1">
      <c r="A34" s="114">
        <v>9783910894044</v>
      </c>
    </row>
    <row r="35" spans="1:1">
      <c r="A35" s="114">
        <v>9785946636117</v>
      </c>
    </row>
    <row r="36" spans="1:1">
      <c r="A36" s="114">
        <v>9785446920229</v>
      </c>
    </row>
    <row r="37" spans="1:1">
      <c r="A37" s="114">
        <v>9785946626032</v>
      </c>
    </row>
    <row r="38" spans="1:1">
      <c r="A38" s="114">
        <v>9785906339072</v>
      </c>
    </row>
    <row r="39" spans="1:1">
      <c r="A39" s="114">
        <v>9785907715523</v>
      </c>
    </row>
    <row r="40" spans="1:1">
      <c r="A40" s="114">
        <v>9783910894051</v>
      </c>
    </row>
    <row r="41" spans="1:1">
      <c r="A41" s="114">
        <v>9785907797932</v>
      </c>
    </row>
    <row r="42" spans="1:1">
      <c r="A42" s="114">
        <v>9783689599508</v>
      </c>
    </row>
    <row r="43" spans="1:1">
      <c r="A43" s="114">
        <v>9785446923311</v>
      </c>
    </row>
    <row r="44" spans="1:1">
      <c r="A44" s="114">
        <v>9785605105367</v>
      </c>
    </row>
    <row r="45" spans="1:1">
      <c r="A45" s="114">
        <v>9785605220206</v>
      </c>
    </row>
    <row r="46" spans="1:1">
      <c r="A46" s="114">
        <v>9783689591007</v>
      </c>
    </row>
    <row r="47" spans="1:1">
      <c r="A47" s="114">
        <v>9783910894112</v>
      </c>
    </row>
    <row r="48" spans="1:1">
      <c r="A48" s="114">
        <v>9783689591298</v>
      </c>
    </row>
    <row r="49" spans="1:1">
      <c r="A49" s="114">
        <v>9783689591311</v>
      </c>
    </row>
    <row r="50" spans="1:1">
      <c r="A50" s="114">
        <v>9783689591304</v>
      </c>
    </row>
    <row r="51" spans="1:1">
      <c r="A51" s="114">
        <v>9783689591014</v>
      </c>
    </row>
    <row r="52" spans="1:1">
      <c r="A52" s="114">
        <v>9783689590987</v>
      </c>
    </row>
    <row r="53" spans="1:1">
      <c r="A53" s="114">
        <v>9783689590994</v>
      </c>
    </row>
    <row r="54" spans="1:1">
      <c r="A54" s="116">
        <v>9781628042511</v>
      </c>
    </row>
    <row r="55" spans="1:1">
      <c r="A55" s="116">
        <v>9783689598884</v>
      </c>
    </row>
    <row r="56" spans="1:1">
      <c r="A56" s="116">
        <v>9798990281622</v>
      </c>
    </row>
    <row r="57" spans="1:1" ht="15">
      <c r="A57" s="117">
        <v>9786177973538</v>
      </c>
    </row>
    <row r="58" spans="1:1" ht="15">
      <c r="A58" s="117">
        <v>9783910741652</v>
      </c>
    </row>
    <row r="59" spans="1:1" ht="15">
      <c r="A59" s="117">
        <v>9788090677937</v>
      </c>
    </row>
    <row r="60" spans="1:1" ht="15">
      <c r="A60" s="117">
        <v>9785444817889</v>
      </c>
    </row>
    <row r="61" spans="1:1" ht="15">
      <c r="A61" s="117">
        <v>9789659292981</v>
      </c>
    </row>
    <row r="62" spans="1:1" ht="15">
      <c r="A62" s="117">
        <v>9798990281608</v>
      </c>
    </row>
    <row r="63" spans="1:1" ht="15">
      <c r="A63" s="117">
        <v>9783910741072</v>
      </c>
    </row>
    <row r="64" spans="1:1" ht="15">
      <c r="A64" s="117">
        <v>9783910741157</v>
      </c>
    </row>
    <row r="65" spans="1:1" ht="15">
      <c r="A65" s="117">
        <v>9783910741164</v>
      </c>
    </row>
    <row r="66" spans="1:1" ht="15">
      <c r="A66" s="117">
        <v>9783910741393</v>
      </c>
    </row>
    <row r="67" spans="1:1" ht="15">
      <c r="A67" s="117">
        <v>9783910741959</v>
      </c>
    </row>
    <row r="68" spans="1:1" ht="15">
      <c r="A68" s="117">
        <v>9783910741973</v>
      </c>
    </row>
    <row r="69" spans="1:1" ht="15">
      <c r="A69" s="117">
        <v>9786098347005</v>
      </c>
    </row>
    <row r="70" spans="1:1" ht="15">
      <c r="A70" s="117">
        <v>9786177151240</v>
      </c>
    </row>
  </sheetData>
  <conditionalFormatting sqref="A1:A53 A57:A70">
    <cfRule type="expression" dxfId="3" priority="4" stopIfTrue="1">
      <formula>AND(COUNTIF($D$58:$E$65536, A1)+COUNTIF($D$2:$E$54, A1)+COUNTIF($D$1:$D$1, A1)&gt;1,NOT(ISBLANK(A1)))</formula>
    </cfRule>
  </conditionalFormatting>
  <conditionalFormatting sqref="A1:A70">
    <cfRule type="duplicateValues" dxfId="2" priority="1" stopIfTrue="1"/>
  </conditionalFormatting>
  <conditionalFormatting sqref="A54:A55">
    <cfRule type="duplicateValues" dxfId="1" priority="2"/>
  </conditionalFormatting>
  <conditionalFormatting sqref="A56">
    <cfRule type="duplicateValues" dxfId="0" priority="3"/>
  </conditionalFormatting>
  <hyperlinks>
    <hyperlink ref="A55" r:id="rId1" display="https://sentrumbookstore.com/bitrix/admin/iblock_element_edit.php?IBLOCK_ID=2&amp;type=catalog&amp;ID=53493&amp;lang=en" xr:uid="{BC6118AB-A5F6-4B78-8D59-43B28C386EEE}"/>
    <hyperlink ref="A54" r:id="rId2" display="https://sentrumbookstore.com/bitrix/admin/iblock_element_edit.php?IBLOCK_ID=2&amp;type=catalog&amp;ID=52882&amp;lang=en" xr:uid="{049566A3-B634-404C-AD52-F3F0AD473975}"/>
    <hyperlink ref="A56" r:id="rId3" display="https://sentrumbookstore.com/bitrix/admin/iblock_element_edit.php?IBLOCK_ID=2&amp;type=catalog&amp;ID=54936&amp;lang=en" xr:uid="{C81B977E-15CA-416A-82AD-7ECCF63B368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10</vt:i4>
      </vt:variant>
    </vt:vector>
  </HeadingPairs>
  <TitlesOfParts>
    <vt:vector size="12" baseType="lpstr">
      <vt:lpstr>Order Form RU EXP Feb 2025</vt:lpstr>
      <vt:lpstr>Лист1</vt:lpstr>
      <vt:lpstr>Discount</vt:lpstr>
      <vt:lpstr>EURO</vt:lpstr>
      <vt:lpstr>Q_1</vt:lpstr>
      <vt:lpstr>Q_2</vt:lpstr>
      <vt:lpstr>Q_All</vt:lpstr>
      <vt:lpstr>S_1</vt:lpstr>
      <vt:lpstr>S_2</vt:lpstr>
      <vt:lpstr>S_All</vt:lpstr>
      <vt:lpstr>'Order Form RU EXP Feb 2025'!Заголовки_для_печати</vt:lpstr>
      <vt:lpstr>'Order Form RU EXP Feb 2025'!Область_печати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ZelmanovIgor</dc:creator>
  <cp:lastModifiedBy>Игорь Зельманов</cp:lastModifiedBy>
  <cp:lastPrinted>2024-09-20T21:43:53Z</cp:lastPrinted>
  <dcterms:created xsi:type="dcterms:W3CDTF">2015-03-07T18:09:26Z</dcterms:created>
  <dcterms:modified xsi:type="dcterms:W3CDTF">2025-02-11T18:04:00Z</dcterms:modified>
</cp:coreProperties>
</file>